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D5C13E16-2CE3-4499-AE58-07D7102C76A4}" xr6:coauthVersionLast="36" xr6:coauthVersionMax="36" xr10:uidLastSave="{00000000-0000-0000-0000-000000000000}"/>
  <bookViews>
    <workbookView xWindow="-100" yWindow="-100" windowWidth="33120" windowHeight="18000" tabRatio="922" firstSheet="2" activeTab="2" xr2:uid="{00000000-000D-0000-FFFF-FFFF00000000}"/>
  </bookViews>
  <sheets>
    <sheet name="MENU" sheetId="17" r:id="rId1"/>
    <sheet name="dolnośląskie" sheetId="3" r:id="rId2"/>
    <sheet name="lubelskie" sheetId="24" r:id="rId3"/>
  </sheets>
  <definedNames>
    <definedName name="Nagłowek" localSheetId="2">lubelskie!$A$4:$F$4</definedName>
    <definedName name="Nagłowek">dolnośląskie!$A$4:$F$4</definedName>
  </definedNames>
  <calcPr calcId="191029"/>
</workbook>
</file>

<file path=xl/calcChain.xml><?xml version="1.0" encoding="utf-8"?>
<calcChain xmlns="http://schemas.openxmlformats.org/spreadsheetml/2006/main">
  <c r="A7" i="24" l="1"/>
  <c r="A8" i="24" s="1"/>
  <c r="A60" i="24"/>
  <c r="A34" i="3"/>
  <c r="A7" i="3"/>
  <c r="A8" i="3" s="1"/>
  <c r="F2" i="24"/>
  <c r="F2" i="3"/>
  <c r="F15" i="17"/>
  <c r="A17" i="17" l="1"/>
  <c r="F7" i="17"/>
  <c r="A5" i="17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F9" i="17"/>
  <c r="A11" i="17"/>
  <c r="F5" i="17"/>
  <c r="F3" i="17"/>
  <c r="A9" i="17"/>
  <c r="A13" i="17"/>
  <c r="F11" i="17"/>
  <c r="D2" i="24" l="1"/>
  <c r="A7" i="17" s="1"/>
  <c r="A15" i="17"/>
  <c r="F13" i="17"/>
  <c r="F17" i="17"/>
  <c r="D2" i="3"/>
  <c r="A3" i="17" s="1"/>
  <c r="B22" i="17" l="1"/>
</calcChain>
</file>

<file path=xl/sharedStrings.xml><?xml version="1.0" encoding="utf-8"?>
<sst xmlns="http://schemas.openxmlformats.org/spreadsheetml/2006/main" count="620" uniqueCount="255">
  <si>
    <t>Wykaz podmiotów prowadzących kursy wg ADR/RID/ADN w województwie lubelskim</t>
  </si>
  <si>
    <t xml:space="preserve">ul. Krakowskie Przedmieście 60, 20-002 Lublin         </t>
  </si>
  <si>
    <t>Kurs na eksperta ADN</t>
  </si>
  <si>
    <t xml:space="preserve"> Kursy na eksperta do spraw bezpieczeństwa przewozu towarów niebezpiecznych statkami żeglugi śródlądowej</t>
  </si>
  <si>
    <t>Andrzej Orzechowski Przedsiębiorstwo Wielobranżowe AUTO-MAX Orzechowski</t>
  </si>
  <si>
    <t xml:space="preserve">ul. Polna 51B                                   23-400 Biłgoraj        </t>
  </si>
  <si>
    <t>Leincar ADR Daniel Świerczewski</t>
  </si>
  <si>
    <t>L.p.</t>
  </si>
  <si>
    <t xml:space="preserve">Siedziba przedsiębiorcy     </t>
  </si>
  <si>
    <t xml:space="preserve">Dolnośląski Zakład Doskonalenia Zawodowego Oddział I </t>
  </si>
  <si>
    <t>ul. Biskupia 10a                                               50-148 Wrocław</t>
  </si>
  <si>
    <t>ul. Obrońców Pokoju 10                                      67-220 Głogów</t>
  </si>
  <si>
    <t>ul. Dolne Młyny 42                                                59-700 Bolesławiec</t>
  </si>
  <si>
    <t>ul. Lubelska 1                                                      58-300 Wałbrzych</t>
  </si>
  <si>
    <t>ul. Bankowa 8                                                      59-700 Bolesławiec</t>
  </si>
  <si>
    <t>ul. Ziębicka 32                                                50-507 Wrocław</t>
  </si>
  <si>
    <t>ul. Ludwika Zamenhofa 14/1                    58-500 Jelenia Góra</t>
  </si>
  <si>
    <t>Lubelskie Zrzeszenie Międzynarodowych Przewoźników Drogowych</t>
  </si>
  <si>
    <t>Wojewódzki Ośrodek Ruchu Drogowego w Lublinie</t>
  </si>
  <si>
    <t>Wojewódzki Ośrodek Ruchu Drogowego w Zamościu</t>
  </si>
  <si>
    <t>Imię i nazwisko lub nazwa podmiotu prowadzącego kursy</t>
  </si>
  <si>
    <t>Liczba podmiotów:</t>
  </si>
  <si>
    <t>Liczba podmiotów w województwie</t>
  </si>
  <si>
    <t>Całkowita liczba podmiotów w Polsce:</t>
  </si>
  <si>
    <t>dolnośląskim</t>
  </si>
  <si>
    <t>kujawsko-pomorskim</t>
  </si>
  <si>
    <t>lubelskim</t>
  </si>
  <si>
    <t>lubuskim</t>
  </si>
  <si>
    <t>łódzkim</t>
  </si>
  <si>
    <t>małopolskim</t>
  </si>
  <si>
    <t>mazowieckim</t>
  </si>
  <si>
    <t>opolskim</t>
  </si>
  <si>
    <t>podkarpackim</t>
  </si>
  <si>
    <t>podlaskim</t>
  </si>
  <si>
    <t>pomorskim</t>
  </si>
  <si>
    <t>śląskim</t>
  </si>
  <si>
    <t>świętokrzyskim</t>
  </si>
  <si>
    <t>warmińsko-mazurskim</t>
  </si>
  <si>
    <t>wielkopolskim</t>
  </si>
  <si>
    <t>zachodniopomorskim</t>
  </si>
  <si>
    <t>Kursy dla kandydatów na doradców i doradców do spraw bezpieczeństwa przewozu towarów niebezpiecznych</t>
  </si>
  <si>
    <t>podstawowe wszystkich klas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</si>
  <si>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</si>
  <si>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</si>
  <si>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</si>
  <si>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</si>
  <si>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</si>
  <si>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</si>
  <si>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</si>
  <si>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Ośrodek Szkolenia Kursowego „MADA” Józef Muszyński</t>
  </si>
  <si>
    <t xml:space="preserve"> Brzęczek Mirosław  Ośrodek Kształcenia Kursowego                                                                   „2 x TAK”</t>
  </si>
  <si>
    <t>Bożena Czajka-Uszczyńska                                   Andrzej    Biel                                                        „TORUS” s.c.</t>
  </si>
  <si>
    <t xml:space="preserve"> Owczarz Piotr                                                      Ośrodek Szkolenia Kierowców                                   "AUTO-SZKOŁA"</t>
  </si>
  <si>
    <t>Sławomir Grad                                                     Andrzej   Świsulski                                                      Szkoła Jazdy "KURSANT"</t>
  </si>
  <si>
    <t xml:space="preserve">Ośrodek Szkolenia Kierowców Szkoła Jazdy "ORO" Jerzy Paczóski </t>
  </si>
  <si>
    <t>PRZEDSIĘBIORSTWO WIELOFUNKCYJNE "DYLPOL"</t>
  </si>
  <si>
    <t>Kazimiera Dinudis Przedsiębiorstwo Handlowo-Usługowe-Szkoleniowe</t>
  </si>
  <si>
    <t>Kozłowska Monika Ośrodek Szkolenia Kierowców AUTO Szkoła "TURBO"</t>
  </si>
  <si>
    <t>Ośrodek Szkolenia Zawodowego Ochotnicznych Hufców Pracy we Wrocławiu</t>
  </si>
  <si>
    <t>Beata Puławska 2xTAK Ośrodek Kształcenia Kursowego</t>
  </si>
  <si>
    <t>Paweł Brychczyński                                        OŚRODEK EDUKACJI RUCHU DROGOWEGO I NAUKI JAZDY</t>
  </si>
  <si>
    <t>R</t>
  </si>
  <si>
    <t>GRANDSON Firma Handlowo – Usługowa Jarosław Wnuk</t>
  </si>
  <si>
    <t>AUTOSFERA Sp. z o.o.</t>
  </si>
  <si>
    <t>ul. Droga Męczenników Rotundy 2, 22-400 Zamość</t>
  </si>
  <si>
    <t>Wojewódzki Ośrodek Ruchu Drogowego w Chełmie</t>
  </si>
  <si>
    <t>Wykaz podmiotów prowadzących kursy wg ADR/RID/ADN w województwie dolnośląskim</t>
  </si>
  <si>
    <t xml:space="preserve"> Kursy ADR dla kierowców w zakresie przewozu drogowego towarów niebezpiecznych</t>
  </si>
  <si>
    <t>Kurs na eksperta ADN do spraw przewozu gazów</t>
  </si>
  <si>
    <t>Kurs na eksperta ADN do spraw przewozu chcemikaliów</t>
  </si>
  <si>
    <t>Ogólnopolskie Stowarzyszenie Przewozników</t>
  </si>
  <si>
    <t>Grzegorz Hyjek Ośrodek Kształcenia Kursowego "2xTAK"</t>
  </si>
  <si>
    <t>Transport Safety Managment Poland Krzysztof Kłodnicki</t>
  </si>
  <si>
    <t>"VADEMECUM" Doradztwo, Szkolenia, Pośrednictwo Stanisław Chudyk w Oleśnicy</t>
  </si>
  <si>
    <t>Polski Związek Motorowy Okręgowy Zespół Działalności Gospodarczej Sp. z o.o.</t>
  </si>
  <si>
    <t>Data aktualizacji:</t>
  </si>
  <si>
    <t>Consultor Spółka z o.o.</t>
  </si>
  <si>
    <t>Hydrogenium Leszek Luda Dolnośląski Ośrodek Szkolenia i Informacji Transportowej</t>
  </si>
  <si>
    <t>Legnicki Zakład Doskonalenia Zawodowego</t>
  </si>
  <si>
    <t>Danuta Brzchczyńska Ośrodek Edukacji Ruchu Drogowego i Nauki Jazdy</t>
  </si>
  <si>
    <t>WOJEWÓDZKI OŚRODEK RUCHU DROGOWEGO w WAŁBRZYCHU</t>
  </si>
  <si>
    <t>Andrzej Skrzynecki Firma Handlowo-Usługowa "AS"</t>
  </si>
  <si>
    <t>ul. Lubańska 27A/5,                                     59-900 Zgorzelec</t>
  </si>
  <si>
    <t>ul. Brodzka 155,                                         54-067 Wrocław</t>
  </si>
  <si>
    <t>ul. R. Weigla 12                                      53-114 Wrocław</t>
  </si>
  <si>
    <t>ul. Juliana Tuwima 2,                                 58-500 Jelenia Góra</t>
  </si>
  <si>
    <t>ul. Orzechowa 2,                                        50-540 Wrocław</t>
  </si>
  <si>
    <t>ul. Księcia Witolda 48,                                50-203 Wrocław</t>
  </si>
  <si>
    <t>ul. Piotra Wysockiego,                                58-304 Wałbrzych</t>
  </si>
  <si>
    <t>Smardzów 79,                                           56-400 Oleśnica</t>
  </si>
  <si>
    <t>ul. Dolne Młyny 42,                                     59-700 Bolesławiec</t>
  </si>
  <si>
    <t>ul. J.Kochanowskiego 5,                             56-400 Oleśnica</t>
  </si>
  <si>
    <t>ul. Pobożnego 25,                                       50-241 Wrocław</t>
  </si>
  <si>
    <t>ul. Olsztyńska 47A/49A,                               51-423 Wrocław</t>
  </si>
  <si>
    <t>ul. Chłapowskiego 13,                                  59-220 Legnica</t>
  </si>
  <si>
    <t>ul. R. Weigla 12,                                        53-114 Wrocław</t>
  </si>
  <si>
    <t>ul. Podgrodzie 12,                                      57-300 Kłodzko</t>
  </si>
  <si>
    <t>ul. Brodzka 155,                                          54-067 Wrocław</t>
  </si>
  <si>
    <t xml:space="preserve">Czech Andrzej P.H.U. TRANSROAD </t>
  </si>
  <si>
    <t xml:space="preserve">ul.Sarnia 23                                       21-500 Biała Podlaska         </t>
  </si>
  <si>
    <t>ul. Gabriela Narutowicza 62                       20-013 Lublin</t>
  </si>
  <si>
    <t xml:space="preserve">ul.Powstańców Warszawy 79/36,                                                   21-100 Lubartów         </t>
  </si>
  <si>
    <t xml:space="preserve">Wysokie 161A                                     22-400 Zamość        </t>
  </si>
  <si>
    <t xml:space="preserve">UNI-ANDRAGOS Sp. z o.o. </t>
  </si>
  <si>
    <t xml:space="preserve">ul. Kolejowa 38A                                     21-500 Biała Podlaska        </t>
  </si>
  <si>
    <t>1. Numer w rejestrze podmiotów prowadzących kursy
2.Numer w rejestrze przedsiębiorców (KRS) lub w ewidencji  działalności gospodarczej
3. Numer identyfikacji podatkowej (NIP)</t>
  </si>
  <si>
    <t xml:space="preserve">ul. Dębowa 20
21-560 Międzyrzec Podlaski        </t>
  </si>
  <si>
    <t>1. UM Bolesławiec               861
2. KRS: -
3. NIP: -</t>
  </si>
  <si>
    <t>1. - 
2. KRS: 0000105875
3. NIP: -</t>
  </si>
  <si>
    <t xml:space="preserve"> 1. UM Jelenia Góra 27680/2008
2. KRS: -
3. NIP: -</t>
  </si>
  <si>
    <t>1. UM Zgorzelec                003808/93
2. KRS: - 
3. NIP: -</t>
  </si>
  <si>
    <t xml:space="preserve">1.UM Wrocław  37575/T  UM Wrocław 146758
2. KRS: -
3. NIP: - </t>
  </si>
  <si>
    <t xml:space="preserve">1. brak
2. KRS: -
3. NIP: - </t>
  </si>
  <si>
    <t>1. brak
2. KRS: -
3.NIP:883-100-66-18</t>
  </si>
  <si>
    <t xml:space="preserve">1. UM  Bolesławiec                       4411
2. KRS: -
3. NIP: - </t>
  </si>
  <si>
    <t>1. UM Wrocławia 180873
2. KRS: - 
3. NIP: -</t>
  </si>
  <si>
    <t>1. UM Wrocławia                   23351
2. KRS: - 
3. NIP: -</t>
  </si>
  <si>
    <t>1. Prezydent Miasta Jelenia Góra 29720/2010
2. KRS:-
3. NIP: -</t>
  </si>
  <si>
    <t xml:space="preserve">1. UM Głogowa                   2738/91
2. KRS: -
3. NIP: - </t>
  </si>
  <si>
    <t>1. UM Wałbrzycha 25078/01
UM Wałbrzycha 3405/90 
2. KRS:-
3. NIP: -</t>
  </si>
  <si>
    <t>Przedsiębiorstwo Usługowo Handlowe Auto-Stop Piotr Stokłosa</t>
  </si>
  <si>
    <t xml:space="preserve">ul. Mickiewicza 53/2,
58-300 Wałbrzych       </t>
  </si>
  <si>
    <t>1. brak
2. KRS: -
3.NIP:8891591573</t>
  </si>
  <si>
    <t xml:space="preserve">ul. Józefa Pankiewicza 27/13
20-133 Lublin       </t>
  </si>
  <si>
    <t>AMIGO Ośrodek Szkolenia Kierowców Mirosław Małecki</t>
  </si>
  <si>
    <t>JurekS Jerzy Skakuj</t>
  </si>
  <si>
    <t>ADM Firma Usługowo-Handlowa Andrzej Miedziak</t>
  </si>
  <si>
    <t>ul. Solna 5
22-400 Zamość</t>
  </si>
  <si>
    <t>Nauka Jazdy Bartosz Pieczykolan</t>
  </si>
  <si>
    <t>ul. Piłsudskiego 29
22-400 Zamość</t>
  </si>
  <si>
    <t>1. 40/2018
2. KRS: -
3. NIP: 9222621285</t>
  </si>
  <si>
    <t>Przedsiębiorstwo Przewozu Towarów PKS Lublin S.A.</t>
  </si>
  <si>
    <t xml:space="preserve">ul. Janiny Porazińskiej 42                                20-448 Lublin         </t>
  </si>
  <si>
    <t>podstawowy</t>
  </si>
  <si>
    <t>Ośrodek Szkolenia Kierowców SIGMA Tamara Kędzierawska</t>
  </si>
  <si>
    <t>ul. Lwowska 24 A                                                      22-100 Chełm</t>
  </si>
  <si>
    <t xml:space="preserve">ul. Droga Męczenników Majdanka 57 lok. 2,                  20-325 Lublin         </t>
  </si>
  <si>
    <t>wykreślony 2.05.2014 r.</t>
  </si>
  <si>
    <t>wykreślony 17.02.2015 r.</t>
  </si>
  <si>
    <t>wykreślony 26.11.2014 r.</t>
  </si>
  <si>
    <t>wykreślony 29.09.2017 r.</t>
  </si>
  <si>
    <t>tak</t>
  </si>
  <si>
    <t xml:space="preserve">ul.Bolesława Prusa 8                    20-064 Lublin         </t>
  </si>
  <si>
    <t xml:space="preserve">Firma Doradczo-Szkoleniowa SAFETY ADVISOR Karolina Kołdys </t>
  </si>
  <si>
    <t>1. 30/2015
2. KRS: -
 3. NIP: 2910201363</t>
  </si>
  <si>
    <t>1. 25/2013
2. KRS: 0000062614 
3. NIP: 7120157334</t>
  </si>
  <si>
    <t>ul. Antoniny Grygowej 56                          20-260 Lublin</t>
  </si>
  <si>
    <t>ul. Gminna 43                                         22-400 Zamość</t>
  </si>
  <si>
    <t>ul. Hutnicza 3                                          20-218 Lublin</t>
  </si>
  <si>
    <t>ul. Lwowska 24                                        22-100 Chełm</t>
  </si>
  <si>
    <t>ul. Zemborzycka 116c                              20-445 Lublin</t>
  </si>
  <si>
    <t>ul. Mełgiewska 11                                    20-209 Lublin</t>
  </si>
  <si>
    <t>ul. Kolejowa 38 A                                     21-500 Biała Podlaska</t>
  </si>
  <si>
    <t>ul. Janowska 66                           21-500 Biała Podlaska</t>
  </si>
  <si>
    <t>ul. Gminna 49                                           22-400 Zamość</t>
  </si>
  <si>
    <t>ul. Sidorska 117c                                     21-500 Biała Podlaska</t>
  </si>
  <si>
    <t>Henryk Zawistowski Przedsiębiorstwo Wielobranżowe HEMAREX</t>
  </si>
  <si>
    <t>Bogusława Kociuk Uni-andragos  Warszawskie Centrum Kształcenia i Konsultingu</t>
  </si>
  <si>
    <t>OZON Firma Doradczo-Szkoleniowa Leszek Lewicki</t>
  </si>
  <si>
    <t>Ośrodek Szkolenia Dokształcania i Doskonalenia Kadr KURSOR Piotr Wasak</t>
  </si>
  <si>
    <t>Miejska Korporacja Komunikacyjna Sp. z o.o.</t>
  </si>
  <si>
    <t>Ośrodek Szkolenia KURSOR Kaluźniak – Sztandera spółka jawna</t>
  </si>
  <si>
    <t>Ośrodek Szkolenia Kierowców CABRIO Tomasz Nelc</t>
  </si>
  <si>
    <t>1. 10/2012                               2. KRS: -                                     3. NIP: 5371092217</t>
  </si>
  <si>
    <t>1. 12/2012                               2. KRS: -                                     3. NIP: 9222350478</t>
  </si>
  <si>
    <t>1. 13/2012                               2. KRS: 0000133159                                     3. NIP: 5371890611</t>
  </si>
  <si>
    <t>1. 14/2012                               2. KRS: -                                     3. NIP: 9222246545</t>
  </si>
  <si>
    <t>ul. Bieławin 2a                                          22-100 Chełm</t>
  </si>
  <si>
    <t>1. 15/2012                               2. KRS: -                                     3. NIP: 5631833781</t>
  </si>
  <si>
    <t>1. 16/2012                               2. KRS: -                                     3. NIP: 7120104912</t>
  </si>
  <si>
    <t>1. 17/2012                               2. KRS: -                                     3. NIP: 5651025357</t>
  </si>
  <si>
    <t xml:space="preserve">ul. Żeromskiego 9                                 22-200 Włodawa         </t>
  </si>
  <si>
    <t xml:space="preserve">ul. Królewska 15                                        20-109 Lublin </t>
  </si>
  <si>
    <t>Amigo Przedsiębiorstwo Wielobranżowe Ośrodek Szkolenia Kierowców Małgorzata Małecka</t>
  </si>
  <si>
    <t>Ośrodek Szkolenia Kierowców KULKA s.c. Zdzisław, Maciej, Urszula, Monika Kulka</t>
  </si>
  <si>
    <t xml:space="preserve">ul. Hutnicza 30                                        20-218 Lublin         </t>
  </si>
  <si>
    <t>1. 19/2012                               2. KRS: -                                     3. NIP: 7122408562</t>
  </si>
  <si>
    <t xml:space="preserve">ul. Henryka Sienkiewicza 29                        21-400 Łuków         </t>
  </si>
  <si>
    <t>1. 20/2013                               2. KRS: -                                     3. NIP: 8252082450</t>
  </si>
  <si>
    <t>1. 21/2013                               2. KRS: -                                     3. NIP: 7122090048</t>
  </si>
  <si>
    <t xml:space="preserve">ul. Stanisława Leszczyńskiego 15 lok. 2                                          20-069 Lublin         </t>
  </si>
  <si>
    <t>Ośrodek Szkolenia Kierowców PIOTR Amelia Jabłońska</t>
  </si>
  <si>
    <t>Ośrodek Szkolenia Kierowców EFEKT Mariusz Popko</t>
  </si>
  <si>
    <t>1. 22/2013                              2. KRS: -                                     3. NIP: 9460003140</t>
  </si>
  <si>
    <t>1. 23/2013                               2. KRS: -                                     3. NIP: 9461152652</t>
  </si>
  <si>
    <t xml:space="preserve">ul. Górna 31                                     22-500 Hrubieszów         </t>
  </si>
  <si>
    <t>Centrum Szkoleń Zawodowych KAPYŚ Maria Kapyś</t>
  </si>
  <si>
    <t xml:space="preserve">ul.Bolesława Prusa 8                              20-064 Lublin         </t>
  </si>
  <si>
    <t>1. 24/2013                               2. KRS: -                                     3. NIP: 9191128915</t>
  </si>
  <si>
    <t>1. 25/2013                               2. KRS: 0000062614                                     3. NIP: 7120157334</t>
  </si>
  <si>
    <t>1. 26/2014                               2. KRS: 0000062614                                     3. NIP: 7141021657</t>
  </si>
  <si>
    <t>1. 27/2014                               2. KRS: 0000197311                                3. NIP: 7120162803</t>
  </si>
  <si>
    <t xml:space="preserve">ul.Droga Męczenników Majdanka 74                              20-325 Lublin         </t>
  </si>
  <si>
    <t xml:space="preserve">ul.Pocztowa 7a                                        21-560 Międzyrzez Podlaski         </t>
  </si>
  <si>
    <t>1. 28/2014                               2. KRS: 0000363932                              3. NIP: 5381016979</t>
  </si>
  <si>
    <t>1. 29/2014                               2. KRS: -
3. NIP: 5371895086</t>
  </si>
  <si>
    <t>1. 30/2015                               2. KRS: -
3. NIP: 2910201363</t>
  </si>
  <si>
    <t>1. 31/2015                               2. KRS:0000299521
3. NIP: 5372494030</t>
  </si>
  <si>
    <t>1. 32/2015                               2. KRS: -
3. NIP: 8671214229</t>
  </si>
  <si>
    <t>1. 33/2016                               2. KRS: -
3. NIP: 5372249052</t>
  </si>
  <si>
    <t>1. - 
2. KRS: -
3. NIP: 9462097582</t>
  </si>
  <si>
    <t>Ośrodek Szkolenia Kierowców GRABIEC s.c. Adam Grabiec, Waldemar Grabiec</t>
  </si>
  <si>
    <t xml:space="preserve">ul. Krakowskie Przedmieście 60     20-002 Lublin         </t>
  </si>
  <si>
    <t>1. 35/2017
2. KRS: -
3. NIP: 7130202757</t>
  </si>
  <si>
    <t>1. 36/2017
2. KRS: -
3. NIP: 9181178461</t>
  </si>
  <si>
    <t>1. 37/2017
2. KRS: -
3. NIP: 8670000319</t>
  </si>
  <si>
    <t>1. 38/2018
2. KRS: -
3. NIP: 7132619728</t>
  </si>
  <si>
    <t>1. 39/2018
2. KRS: -
3. NIP: 9221154373</t>
  </si>
  <si>
    <t>1. 41/2019
2. KRS: -
3. NIP: 9462144063</t>
  </si>
  <si>
    <t>1. 42/2020
2. KRS: -
3. NIP: 5632312920</t>
  </si>
  <si>
    <t>2. 43/2021
2. KRS: -
3. NIP: 5641078085</t>
  </si>
  <si>
    <t>P.H.U.S. KORONA  Leszek Kaluźniak</t>
  </si>
  <si>
    <t>ul. Hutnicza 3                                                       20-218 Lublin</t>
  </si>
  <si>
    <t>ul. Lwowska 13M                                                       22-100 Chełm</t>
  </si>
  <si>
    <t>Ośrodek Szkolenia Kierowców Dobra Szkoła Nauka Jazdy Andrzej Trusek</t>
  </si>
  <si>
    <t>Gwóźdź Antoni Zakład Usług Motoryzacyjnych Antek</t>
  </si>
  <si>
    <t xml:space="preserve">ul. Melchiora Wańkowicza 3                23-400 Biłgoraj         </t>
  </si>
  <si>
    <t>Zakład Doskonalenia Zawodowego w Lublinie</t>
  </si>
  <si>
    <t>Ośrodek Szkolenia LIDER Mirosław Wit</t>
  </si>
  <si>
    <t>Ośrodek Szkolenia Kierowców Wiesław Osior</t>
  </si>
  <si>
    <t>Zakład Szkolenia Kierowców AUTO-MOBIL Zasadziński Spółka Jawna</t>
  </si>
  <si>
    <t>Ewa Mazur Trans-Audyt Doradztwo Transportowe</t>
  </si>
  <si>
    <t>Firma Szkoleniowa Paulina Świerczewska</t>
  </si>
  <si>
    <t>2. 44/2021
2. KRS: -
3. NIP: 8252105903</t>
  </si>
  <si>
    <t>wykreślony 03.12.2020 r.</t>
  </si>
  <si>
    <t>TSL Sp. z o.o.</t>
  </si>
  <si>
    <t>1. 45/2022
2. KRS: -
3. NIP: 5632301974</t>
  </si>
  <si>
    <t xml:space="preserve"> Podgaj 11B                                                      21-400 Łuków</t>
  </si>
  <si>
    <t>ul. Inżynierska 2A                                                      20-484 Lublin</t>
  </si>
  <si>
    <t>Przedsiębiorstwo Wielobranżowe WUREX I Dominika Tront</t>
  </si>
  <si>
    <t>1. 46/2022
2. KRS: -
3. NIP:9223066704</t>
  </si>
  <si>
    <t>UTYLIMED Sp. z o.o.</t>
  </si>
  <si>
    <t>ul. Turystyczna 9
20-207 Lublin</t>
  </si>
  <si>
    <t>1. 47/2022
2. KRS: -
3. NIP: 712-258-49-45</t>
  </si>
  <si>
    <t>T&amp;S Samanta Prandota</t>
  </si>
  <si>
    <t>ul. 3 Maja 1 A
21-040 Świdnik</t>
  </si>
  <si>
    <t>1. 48/2022
2. KRS: -
3. NIP: 712-300-31-23</t>
  </si>
  <si>
    <t>Transport Trener Arkadiusz Bogucki</t>
  </si>
  <si>
    <t>Ogolnopolskie Stowarzyszenie Przewoźników</t>
  </si>
  <si>
    <t>1. 49/2023
2. KRS: -
3. NIP: 5372150709</t>
  </si>
  <si>
    <t xml:space="preserve">ul. Zdrowa 122  
20-383 Lublin         </t>
  </si>
  <si>
    <t xml:space="preserve">ul. 11-go Listopada nr 62 lok. 2 
23-400 Biłgoraj         </t>
  </si>
  <si>
    <t xml:space="preserve">Ewelina Kieres
</t>
  </si>
  <si>
    <t>ul. Magnoliowa 2
20-388 Ćmiłów</t>
  </si>
  <si>
    <t>1. 50/2024
2. KRS: -
3. NIP: 5632363277</t>
  </si>
  <si>
    <t>WUREX Sp. z o.o.</t>
  </si>
  <si>
    <t>1. 3/2012 
2. KRS: 0001119324 
3. NIP: 9223082560</t>
  </si>
  <si>
    <t>1. 1/2012 
2. KRS: 0000028428 
3. NIP: 7122678209</t>
  </si>
  <si>
    <t>1. 2/2012 
2. KRS: - 
3. NIP: 7120061775</t>
  </si>
  <si>
    <t>1. 4/2012 
2. KRS: -  
3. NIP: 7122373266</t>
  </si>
  <si>
    <t>1. 6/2012 
2. KRS: - 
3. NIP: 9461129239</t>
  </si>
  <si>
    <t>1. 8/2012 
2. KRS: 0000087664 
3. NIP: 9462147423</t>
  </si>
  <si>
    <t>ul. Staszica 1/21 
24-100 Puławy</t>
  </si>
  <si>
    <t>ul. Słowackiego 15   
21-500 Biała Podlaska</t>
  </si>
  <si>
    <t>ul. Janowska 66   
21-500 Biała Podlaska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</si>
</sst>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charset val="238"/>
    </font>
    <font>
      <b/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8"/>
      <name val="Wingdings 2"/>
      <family val="1"/>
      <charset val="2"/>
    </font>
    <font>
      <b/>
      <i/>
      <sz val="11"/>
      <color indexed="17"/>
      <name val="Arial"/>
      <family val="2"/>
      <charset val="238"/>
    </font>
    <font>
      <b/>
      <i/>
      <sz val="11"/>
      <color indexed="17"/>
      <name val="Czcionka tekstu podstawowego"/>
      <charset val="238"/>
    </font>
    <font>
      <b/>
      <i/>
      <sz val="11"/>
      <color indexed="53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53"/>
      <name val="Arial"/>
      <family val="2"/>
      <charset val="238"/>
    </font>
    <font>
      <b/>
      <i/>
      <sz val="14"/>
      <color indexed="36"/>
      <name val="Arial"/>
      <family val="2"/>
      <charset val="238"/>
    </font>
    <font>
      <b/>
      <i/>
      <sz val="18"/>
      <color indexed="17"/>
      <name val="Czcionka tekstu podstawowego"/>
      <charset val="238"/>
    </font>
    <font>
      <sz val="11"/>
      <color indexed="56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Arial"/>
      <family val="2"/>
      <charset val="238"/>
    </font>
    <font>
      <b/>
      <sz val="11"/>
      <color indexed="17"/>
      <name val="Czcionka tekstu podstawowego"/>
      <charset val="238"/>
    </font>
    <font>
      <sz val="11"/>
      <color indexed="56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 style="thin">
        <color indexed="64"/>
      </right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56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39" fillId="28" borderId="32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21" borderId="4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3" fillId="0" borderId="0"/>
    <xf numFmtId="0" fontId="3" fillId="0" borderId="0"/>
    <xf numFmtId="0" fontId="38" fillId="0" borderId="0"/>
    <xf numFmtId="0" fontId="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0" fillId="20" borderId="1" applyNumberFormat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25" fillId="3" borderId="0" applyNumberFormat="0" applyBorder="0" applyAlignment="0" applyProtection="0"/>
    <xf numFmtId="0" fontId="41" fillId="0" borderId="10" applyAlignment="0">
      <alignment horizontal="center" vertical="center"/>
    </xf>
  </cellStyleXfs>
  <cellXfs count="14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7" fillId="24" borderId="0" xfId="0" applyFont="1" applyFill="1" applyAlignment="1">
      <alignment vertical="center"/>
    </xf>
    <xf numFmtId="14" fontId="28" fillId="24" borderId="0" xfId="0" applyNumberFormat="1" applyFont="1" applyFill="1" applyAlignment="1">
      <alignment vertical="center"/>
    </xf>
    <xf numFmtId="0" fontId="0" fillId="25" borderId="11" xfId="0" applyFill="1" applyBorder="1"/>
    <xf numFmtId="0" fontId="0" fillId="25" borderId="12" xfId="0" applyFill="1" applyBorder="1"/>
    <xf numFmtId="0" fontId="0" fillId="25" borderId="13" xfId="0" applyFill="1" applyBorder="1"/>
    <xf numFmtId="0" fontId="0" fillId="25" borderId="0" xfId="0" applyFill="1" applyBorder="1"/>
    <xf numFmtId="0" fontId="0" fillId="25" borderId="14" xfId="0" applyFill="1" applyBorder="1"/>
    <xf numFmtId="0" fontId="0" fillId="25" borderId="15" xfId="0" applyFill="1" applyBorder="1"/>
    <xf numFmtId="0" fontId="0" fillId="25" borderId="16" xfId="0" applyFill="1" applyBorder="1"/>
    <xf numFmtId="0" fontId="0" fillId="25" borderId="17" xfId="0" applyFill="1" applyBorder="1"/>
    <xf numFmtId="0" fontId="4" fillId="0" borderId="18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29" fillId="25" borderId="19" xfId="0" applyFont="1" applyFill="1" applyBorder="1" applyAlignment="1">
      <alignment horizontal="center" wrapText="1"/>
    </xf>
    <xf numFmtId="0" fontId="30" fillId="25" borderId="13" xfId="0" applyFont="1" applyFill="1" applyBorder="1" applyAlignment="1">
      <alignment horizontal="center"/>
    </xf>
    <xf numFmtId="0" fontId="30" fillId="25" borderId="15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1" fillId="25" borderId="13" xfId="0" applyFont="1" applyFill="1" applyBorder="1" applyAlignment="1">
      <alignment horizontal="right" indent="2"/>
    </xf>
    <xf numFmtId="0" fontId="29" fillId="25" borderId="0" xfId="0" applyFont="1" applyFill="1" applyBorder="1" applyAlignment="1">
      <alignment horizontal="center" wrapText="1"/>
    </xf>
    <xf numFmtId="0" fontId="29" fillId="25" borderId="0" xfId="0" applyFont="1" applyFill="1" applyBorder="1" applyAlignment="1">
      <alignment horizontal="center" vertical="center" wrapText="1"/>
    </xf>
    <xf numFmtId="0" fontId="32" fillId="25" borderId="0" xfId="0" applyFont="1" applyFill="1" applyBorder="1" applyAlignment="1">
      <alignment horizontal="center" vertical="center" wrapText="1"/>
    </xf>
    <xf numFmtId="0" fontId="0" fillId="25" borderId="20" xfId="0" applyFill="1" applyBorder="1"/>
    <xf numFmtId="0" fontId="27" fillId="24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7" fillId="2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33" fillId="0" borderId="0" xfId="0" applyFont="1" applyAlignment="1">
      <alignment horizontal="left" vertical="center"/>
    </xf>
    <xf numFmtId="0" fontId="0" fillId="26" borderId="21" xfId="0" applyFill="1" applyBorder="1" applyAlignment="1">
      <alignment vertical="center"/>
    </xf>
    <xf numFmtId="0" fontId="0" fillId="26" borderId="0" xfId="0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7" fillId="0" borderId="10" xfId="56" applyFont="1" applyBorder="1" applyAlignment="1">
      <alignment horizontal="center" vertical="center" wrapText="1"/>
    </xf>
    <xf numFmtId="0" fontId="8" fillId="0" borderId="10" xfId="56" applyFont="1" applyBorder="1" applyAlignment="1">
      <alignment horizontal="center" vertical="center" wrapText="1"/>
    </xf>
    <xf numFmtId="0" fontId="7" fillId="27" borderId="10" xfId="56" applyFont="1" applyFill="1" applyBorder="1" applyAlignment="1">
      <alignment horizontal="center" vertical="center" wrapText="1"/>
    </xf>
    <xf numFmtId="0" fontId="4" fillId="0" borderId="10" xfId="56" applyFont="1" applyFill="1" applyBorder="1" applyAlignment="1">
      <alignment horizontal="center" vertical="center" wrapText="1"/>
    </xf>
    <xf numFmtId="0" fontId="8" fillId="0" borderId="10" xfId="56" applyFont="1" applyFill="1" applyBorder="1" applyAlignment="1">
      <alignment horizontal="center" vertical="center" wrapText="1"/>
    </xf>
    <xf numFmtId="0" fontId="5" fillId="0" borderId="10" xfId="56" applyFont="1" applyFill="1" applyBorder="1" applyAlignment="1">
      <alignment horizontal="center" vertical="center" wrapText="1"/>
    </xf>
    <xf numFmtId="0" fontId="5" fillId="0" borderId="10" xfId="56" applyFont="1" applyBorder="1" applyAlignment="1">
      <alignment horizontal="center" vertical="center" wrapText="1"/>
    </xf>
    <xf numFmtId="0" fontId="7" fillId="0" borderId="10" xfId="56" applyFont="1" applyFill="1" applyBorder="1" applyAlignment="1">
      <alignment horizontal="center" vertical="center" wrapText="1"/>
    </xf>
    <xf numFmtId="0" fontId="4" fillId="0" borderId="10" xfId="56" applyFont="1" applyBorder="1" applyAlignment="1">
      <alignment horizontal="center" vertical="center" wrapText="1"/>
    </xf>
    <xf numFmtId="0" fontId="34" fillId="26" borderId="24" xfId="56" applyFont="1" applyFill="1" applyBorder="1" applyAlignment="1">
      <alignment horizontal="center" vertical="center" wrapText="1"/>
    </xf>
    <xf numFmtId="0" fontId="39" fillId="26" borderId="24" xfId="25" applyFill="1" applyBorder="1" applyAlignment="1">
      <alignment horizontal="center" vertical="center" wrapText="1"/>
    </xf>
    <xf numFmtId="0" fontId="26" fillId="0" borderId="10" xfId="56" applyFont="1" applyBorder="1" applyAlignment="1">
      <alignment horizontal="center" vertical="center"/>
    </xf>
    <xf numFmtId="0" fontId="26" fillId="0" borderId="10" xfId="56" applyFont="1" applyBorder="1"/>
    <xf numFmtId="0" fontId="26" fillId="0" borderId="10" xfId="56" applyFont="1" applyFill="1" applyBorder="1" applyAlignment="1">
      <alignment horizontal="center" vertical="center"/>
    </xf>
    <xf numFmtId="0" fontId="41" fillId="0" borderId="10" xfId="91" applyAlignment="1">
      <alignment horizontal="center" vertical="center"/>
    </xf>
    <xf numFmtId="0" fontId="30" fillId="25" borderId="13" xfId="0" applyFont="1" applyFill="1" applyBorder="1" applyAlignment="1">
      <alignment horizontal="right" indent="2"/>
    </xf>
    <xf numFmtId="0" fontId="4" fillId="26" borderId="10" xfId="0" applyFont="1" applyFill="1" applyBorder="1" applyAlignment="1">
      <alignment horizontal="center" vertical="center" wrapText="1"/>
    </xf>
    <xf numFmtId="0" fontId="4" fillId="26" borderId="25" xfId="0" applyFont="1" applyFill="1" applyBorder="1" applyAlignment="1">
      <alignment horizontal="center" vertical="center" wrapText="1"/>
    </xf>
    <xf numFmtId="0" fontId="27" fillId="24" borderId="26" xfId="0" applyFont="1" applyFill="1" applyBorder="1" applyAlignment="1">
      <alignment horizontal="center" vertical="center"/>
    </xf>
    <xf numFmtId="0" fontId="27" fillId="24" borderId="27" xfId="0" applyFont="1" applyFill="1" applyBorder="1" applyAlignment="1">
      <alignment horizontal="left" vertical="center"/>
    </xf>
    <xf numFmtId="0" fontId="35" fillId="26" borderId="24" xfId="25" applyFont="1" applyFill="1" applyBorder="1" applyAlignment="1">
      <alignment horizontal="center" vertical="center" wrapText="1"/>
    </xf>
    <xf numFmtId="0" fontId="27" fillId="24" borderId="27" xfId="0" applyFont="1" applyFill="1" applyBorder="1" applyAlignment="1">
      <alignment horizontal="right" vertical="center"/>
    </xf>
    <xf numFmtId="0" fontId="4" fillId="0" borderId="10" xfId="56" applyFont="1" applyBorder="1" applyAlignment="1">
      <alignment horizontal="left" vertical="top" wrapText="1"/>
    </xf>
    <xf numFmtId="0" fontId="7" fillId="0" borderId="10" xfId="56" applyFont="1" applyBorder="1" applyAlignment="1">
      <alignment horizontal="left" vertical="top" wrapText="1"/>
    </xf>
    <xf numFmtId="0" fontId="36" fillId="0" borderId="10" xfId="56" applyFont="1" applyBorder="1" applyAlignment="1">
      <alignment horizontal="left" vertical="top" wrapText="1"/>
    </xf>
    <xf numFmtId="0" fontId="7" fillId="0" borderId="10" xfId="56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44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45" fillId="24" borderId="26" xfId="0" applyFont="1" applyFill="1" applyBorder="1" applyAlignment="1">
      <alignment horizontal="center" vertical="center"/>
    </xf>
    <xf numFmtId="0" fontId="45" fillId="24" borderId="27" xfId="0" applyFont="1" applyFill="1" applyBorder="1" applyAlignment="1">
      <alignment horizontal="left" vertical="center"/>
    </xf>
    <xf numFmtId="0" fontId="45" fillId="24" borderId="27" xfId="0" applyFont="1" applyFill="1" applyBorder="1" applyAlignment="1">
      <alignment horizontal="right" vertical="center"/>
    </xf>
    <xf numFmtId="0" fontId="45" fillId="24" borderId="0" xfId="0" applyFont="1" applyFill="1" applyAlignment="1">
      <alignment horizontal="center" vertical="center"/>
    </xf>
    <xf numFmtId="0" fontId="45" fillId="24" borderId="0" xfId="0" applyFont="1" applyFill="1" applyBorder="1" applyAlignment="1">
      <alignment horizontal="left" vertical="center"/>
    </xf>
    <xf numFmtId="0" fontId="45" fillId="24" borderId="0" xfId="0" applyFont="1" applyFill="1" applyAlignment="1">
      <alignment vertical="center"/>
    </xf>
    <xf numFmtId="14" fontId="46" fillId="24" borderId="0" xfId="0" applyNumberFormat="1" applyFont="1" applyFill="1" applyAlignment="1">
      <alignment vertical="center"/>
    </xf>
    <xf numFmtId="0" fontId="39" fillId="26" borderId="24" xfId="25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26" borderId="21" xfId="0" applyFont="1" applyFill="1" applyBorder="1" applyAlignment="1">
      <alignment vertical="center"/>
    </xf>
    <xf numFmtId="0" fontId="47" fillId="26" borderId="24" xfId="56" applyFont="1" applyFill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0" fontId="48" fillId="0" borderId="10" xfId="58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2" fillId="26" borderId="10" xfId="0" applyFont="1" applyFill="1" applyBorder="1" applyAlignment="1">
      <alignment horizontal="center" vertical="center" wrapText="1"/>
    </xf>
    <xf numFmtId="0" fontId="50" fillId="0" borderId="10" xfId="58" applyFont="1" applyBorder="1" applyAlignment="1">
      <alignment horizontal="center" vertical="center" wrapText="1"/>
    </xf>
    <xf numFmtId="0" fontId="48" fillId="0" borderId="10" xfId="59" applyFont="1" applyBorder="1" applyAlignment="1">
      <alignment horizontal="left" vertical="center" wrapText="1"/>
    </xf>
    <xf numFmtId="0" fontId="43" fillId="0" borderId="10" xfId="91" applyFont="1" applyAlignment="1">
      <alignment horizontal="center" vertical="center"/>
    </xf>
    <xf numFmtId="0" fontId="43" fillId="0" borderId="10" xfId="91" applyFont="1" applyAlignment="1">
      <alignment horizontal="center"/>
    </xf>
    <xf numFmtId="0" fontId="51" fillId="0" borderId="10" xfId="58" applyFont="1" applyBorder="1" applyAlignment="1">
      <alignment horizontal="center" vertical="center" wrapText="1"/>
    </xf>
    <xf numFmtId="0" fontId="52" fillId="0" borderId="10" xfId="58" applyFont="1" applyBorder="1" applyAlignment="1">
      <alignment horizontal="center" vertical="center" wrapText="1"/>
    </xf>
    <xf numFmtId="0" fontId="51" fillId="0" borderId="10" xfId="91" applyFont="1" applyBorder="1" applyAlignment="1">
      <alignment horizontal="center" vertical="center"/>
    </xf>
    <xf numFmtId="0" fontId="48" fillId="0" borderId="10" xfId="58" applyFont="1" applyFill="1" applyBorder="1" applyAlignment="1">
      <alignment horizontal="center" vertical="center" wrapText="1"/>
    </xf>
    <xf numFmtId="0" fontId="52" fillId="0" borderId="10" xfId="58" applyFont="1" applyFill="1" applyBorder="1" applyAlignment="1">
      <alignment horizontal="center" vertical="center" wrapText="1"/>
    </xf>
    <xf numFmtId="0" fontId="42" fillId="26" borderId="24" xfId="0" applyFont="1" applyFill="1" applyBorder="1" applyAlignment="1">
      <alignment horizontal="center" vertical="center" wrapText="1"/>
    </xf>
    <xf numFmtId="0" fontId="50" fillId="0" borderId="24" xfId="58" applyFont="1" applyBorder="1" applyAlignment="1">
      <alignment horizontal="center" vertical="center" wrapText="1"/>
    </xf>
    <xf numFmtId="0" fontId="48" fillId="0" borderId="24" xfId="58" applyFont="1" applyFill="1" applyBorder="1" applyAlignment="1">
      <alignment horizontal="center" vertical="center" wrapText="1"/>
    </xf>
    <xf numFmtId="0" fontId="48" fillId="0" borderId="24" xfId="59" applyFont="1" applyBorder="1" applyAlignment="1">
      <alignment horizontal="left" vertical="center" wrapText="1"/>
    </xf>
    <xf numFmtId="0" fontId="43" fillId="0" borderId="24" xfId="91" applyFont="1" applyBorder="1" applyAlignment="1">
      <alignment horizontal="center" vertical="center"/>
    </xf>
    <xf numFmtId="0" fontId="43" fillId="0" borderId="10" xfId="91" applyFont="1" applyBorder="1" applyAlignment="1">
      <alignment horizontal="center" vertical="center"/>
    </xf>
    <xf numFmtId="0" fontId="43" fillId="0" borderId="10" xfId="91" applyFont="1" applyBorder="1" applyAlignment="1">
      <alignment horizontal="center" vertical="center" wrapText="1"/>
    </xf>
    <xf numFmtId="0" fontId="42" fillId="26" borderId="0" xfId="0" applyFont="1" applyFill="1" applyBorder="1" applyAlignment="1">
      <alignment horizontal="center" vertical="center" wrapText="1"/>
    </xf>
    <xf numFmtId="0" fontId="1" fillId="26" borderId="21" xfId="0" applyFont="1" applyFill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0" xfId="0" applyFont="1"/>
    <xf numFmtId="0" fontId="1" fillId="0" borderId="10" xfId="0" applyFont="1" applyBorder="1"/>
    <xf numFmtId="0" fontId="1" fillId="0" borderId="0" xfId="0" applyFont="1" applyBorder="1"/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5" fillId="26" borderId="28" xfId="0" applyFont="1" applyFill="1" applyBorder="1" applyAlignment="1">
      <alignment horizontal="center" vertical="center" wrapText="1"/>
    </xf>
    <xf numFmtId="0" fontId="5" fillId="26" borderId="29" xfId="0" applyFont="1" applyFill="1" applyBorder="1" applyAlignment="1">
      <alignment horizontal="center" vertical="center" wrapText="1"/>
    </xf>
    <xf numFmtId="0" fontId="35" fillId="26" borderId="30" xfId="0" applyFont="1" applyFill="1" applyBorder="1" applyAlignment="1">
      <alignment horizontal="center" vertical="center" wrapText="1"/>
    </xf>
    <xf numFmtId="0" fontId="35" fillId="26" borderId="23" xfId="0" applyFont="1" applyFill="1" applyBorder="1" applyAlignment="1">
      <alignment horizontal="center" vertical="center" wrapText="1"/>
    </xf>
    <xf numFmtId="0" fontId="35" fillId="26" borderId="21" xfId="0" applyFont="1" applyFill="1" applyBorder="1" applyAlignment="1">
      <alignment horizontal="center" vertical="center" wrapText="1"/>
    </xf>
    <xf numFmtId="0" fontId="5" fillId="26" borderId="10" xfId="0" applyFont="1" applyFill="1" applyBorder="1" applyAlignment="1">
      <alignment horizontal="center" vertical="center" wrapText="1"/>
    </xf>
    <xf numFmtId="0" fontId="35" fillId="26" borderId="10" xfId="25" applyFont="1" applyFill="1" applyBorder="1" applyAlignment="1">
      <alignment horizontal="center" vertical="center" wrapText="1"/>
    </xf>
    <xf numFmtId="0" fontId="35" fillId="26" borderId="24" xfId="56" applyFont="1" applyFill="1" applyBorder="1" applyAlignment="1">
      <alignment horizontal="center" vertical="center"/>
    </xf>
    <xf numFmtId="0" fontId="42" fillId="26" borderId="10" xfId="25" applyFont="1" applyFill="1" applyBorder="1" applyAlignment="1">
      <alignment horizontal="left" vertical="center" wrapText="1"/>
    </xf>
    <xf numFmtId="0" fontId="42" fillId="26" borderId="24" xfId="56" applyFont="1" applyFill="1" applyBorder="1" applyAlignment="1">
      <alignment horizontal="left" vertical="center"/>
    </xf>
    <xf numFmtId="0" fontId="39" fillId="26" borderId="10" xfId="25" applyFill="1" applyBorder="1" applyAlignment="1">
      <alignment horizontal="center" vertical="center" wrapText="1"/>
    </xf>
    <xf numFmtId="0" fontId="40" fillId="26" borderId="10" xfId="56" applyFill="1" applyBorder="1" applyAlignment="1">
      <alignment horizontal="center" vertical="center"/>
    </xf>
    <xf numFmtId="14" fontId="28" fillId="24" borderId="27" xfId="0" applyNumberFormat="1" applyFont="1" applyFill="1" applyBorder="1" applyAlignment="1">
      <alignment horizontal="left" vertical="center"/>
    </xf>
    <xf numFmtId="14" fontId="28" fillId="24" borderId="31" xfId="0" applyNumberFormat="1" applyFont="1" applyFill="1" applyBorder="1" applyAlignment="1">
      <alignment horizontal="left" vertical="center"/>
    </xf>
    <xf numFmtId="0" fontId="40" fillId="26" borderId="24" xfId="56" applyFill="1" applyBorder="1" applyAlignment="1">
      <alignment horizontal="center" vertical="center"/>
    </xf>
    <xf numFmtId="0" fontId="39" fillId="26" borderId="10" xfId="25" applyFill="1" applyBorder="1" applyAlignment="1">
      <alignment horizontal="left" vertical="center" wrapText="1"/>
    </xf>
    <xf numFmtId="0" fontId="40" fillId="26" borderId="24" xfId="56" applyFill="1" applyBorder="1" applyAlignment="1">
      <alignment horizontal="left" vertical="center"/>
    </xf>
    <xf numFmtId="0" fontId="39" fillId="26" borderId="10" xfId="25" applyFont="1" applyFill="1" applyBorder="1" applyAlignment="1">
      <alignment horizontal="center" vertical="center" wrapText="1"/>
    </xf>
    <xf numFmtId="0" fontId="2" fillId="26" borderId="10" xfId="56" applyFont="1" applyFill="1" applyBorder="1" applyAlignment="1">
      <alignment horizontal="center" vertical="center"/>
    </xf>
    <xf numFmtId="0" fontId="49" fillId="26" borderId="10" xfId="0" applyFont="1" applyFill="1" applyBorder="1" applyAlignment="1">
      <alignment horizontal="center" vertical="center" wrapText="1"/>
    </xf>
    <xf numFmtId="0" fontId="39" fillId="26" borderId="10" xfId="25" applyFont="1" applyFill="1" applyBorder="1" applyAlignment="1">
      <alignment horizontal="left" vertical="center" wrapText="1"/>
    </xf>
    <xf numFmtId="0" fontId="2" fillId="26" borderId="24" xfId="56" applyFont="1" applyFill="1" applyBorder="1" applyAlignment="1">
      <alignment horizontal="left" vertical="center"/>
    </xf>
    <xf numFmtId="14" fontId="46" fillId="24" borderId="27" xfId="0" applyNumberFormat="1" applyFont="1" applyFill="1" applyBorder="1" applyAlignment="1">
      <alignment horizontal="left" vertical="center"/>
    </xf>
    <xf numFmtId="14" fontId="46" fillId="24" borderId="31" xfId="0" applyNumberFormat="1" applyFont="1" applyFill="1" applyBorder="1" applyAlignment="1">
      <alignment horizontal="left" vertical="center"/>
    </xf>
    <xf numFmtId="0" fontId="1" fillId="26" borderId="24" xfId="56" applyFont="1" applyFill="1" applyBorder="1" applyAlignment="1">
      <alignment horizontal="center" vertical="center"/>
    </xf>
    <xf numFmtId="0" fontId="1" fillId="26" borderId="24" xfId="56" applyFont="1" applyFill="1" applyBorder="1" applyAlignment="1">
      <alignment horizontal="left" vertical="center"/>
    </xf>
    <xf numFmtId="0" fontId="1" fillId="26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opolskie!A1"/><Relationship Id="rId13" Type="http://schemas.openxmlformats.org/officeDocument/2006/relationships/hyperlink" Target="#&#347;wi&#281;tokrzyskie!A1"/><Relationship Id="rId3" Type="http://schemas.openxmlformats.org/officeDocument/2006/relationships/hyperlink" Target="#lubelskie!A1"/><Relationship Id="rId7" Type="http://schemas.openxmlformats.org/officeDocument/2006/relationships/hyperlink" Target="#mazowieckie!A1"/><Relationship Id="rId12" Type="http://schemas.openxmlformats.org/officeDocument/2006/relationships/hyperlink" Target="#&#347;l&#261;skie!A1"/><Relationship Id="rId2" Type="http://schemas.openxmlformats.org/officeDocument/2006/relationships/hyperlink" Target="#'kujawsko-pomorskie'!A1"/><Relationship Id="rId16" Type="http://schemas.openxmlformats.org/officeDocument/2006/relationships/hyperlink" Target="#zachodniopomorskie!A1"/><Relationship Id="rId1" Type="http://schemas.openxmlformats.org/officeDocument/2006/relationships/hyperlink" Target="#dolno&#347;l&#261;skie!A1"/><Relationship Id="rId6" Type="http://schemas.openxmlformats.org/officeDocument/2006/relationships/hyperlink" Target="#ma&#322;opolskie!A1"/><Relationship Id="rId11" Type="http://schemas.openxmlformats.org/officeDocument/2006/relationships/hyperlink" Target="#pomorskie!A1"/><Relationship Id="rId5" Type="http://schemas.openxmlformats.org/officeDocument/2006/relationships/hyperlink" Target="#&#322;&#243;dzkie!A1"/><Relationship Id="rId15" Type="http://schemas.openxmlformats.org/officeDocument/2006/relationships/hyperlink" Target="#wielkopolskie!A1"/><Relationship Id="rId10" Type="http://schemas.openxmlformats.org/officeDocument/2006/relationships/hyperlink" Target="#podlaskie!A1"/><Relationship Id="rId4" Type="http://schemas.openxmlformats.org/officeDocument/2006/relationships/hyperlink" Target="#lubuskie!A1"/><Relationship Id="rId9" Type="http://schemas.openxmlformats.org/officeDocument/2006/relationships/hyperlink" Target="#podkarpackie!A1"/><Relationship Id="rId14" Type="http://schemas.openxmlformats.org/officeDocument/2006/relationships/hyperlink" Target="#'warmi&#324;sko-mazurski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19051</xdr:rowOff>
    </xdr:from>
    <xdr:to>
      <xdr:col>3</xdr:col>
      <xdr:colOff>76199</xdr:colOff>
      <xdr:row>3</xdr:row>
      <xdr:rowOff>85726</xdr:rowOff>
    </xdr:to>
    <xdr:sp macro="" textlink="">
      <xdr:nvSpPr>
        <xdr:cNvPr id="3" name="Pięci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3475" y="742951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dolnośląskie</a:t>
          </a:r>
        </a:p>
      </xdr:txBody>
    </xdr:sp>
    <xdr:clientData/>
  </xdr:twoCellAnchor>
  <xdr:twoCellAnchor>
    <xdr:from>
      <xdr:col>1</xdr:col>
      <xdr:colOff>9525</xdr:colOff>
      <xdr:row>4</xdr:row>
      <xdr:rowOff>19050</xdr:rowOff>
    </xdr:from>
    <xdr:to>
      <xdr:col>3</xdr:col>
      <xdr:colOff>66674</xdr:colOff>
      <xdr:row>5</xdr:row>
      <xdr:rowOff>85725</xdr:rowOff>
    </xdr:to>
    <xdr:sp macro="" textlink="">
      <xdr:nvSpPr>
        <xdr:cNvPr id="4" name="Pięcioką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23950" y="110490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kujawsko-pomor.</a:t>
          </a:r>
        </a:p>
      </xdr:txBody>
    </xdr:sp>
    <xdr:clientData/>
  </xdr:twoCellAnchor>
  <xdr:twoCellAnchor>
    <xdr:from>
      <xdr:col>1</xdr:col>
      <xdr:colOff>19050</xdr:colOff>
      <xdr:row>6</xdr:row>
      <xdr:rowOff>19050</xdr:rowOff>
    </xdr:from>
    <xdr:to>
      <xdr:col>3</xdr:col>
      <xdr:colOff>76199</xdr:colOff>
      <xdr:row>7</xdr:row>
      <xdr:rowOff>85725</xdr:rowOff>
    </xdr:to>
    <xdr:sp macro="" textlink="">
      <xdr:nvSpPr>
        <xdr:cNvPr id="5" name="Pięciokąt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33475" y="146685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lubelskie</a:t>
          </a:r>
        </a:p>
      </xdr:txBody>
    </xdr:sp>
    <xdr:clientData/>
  </xdr:twoCellAnchor>
  <xdr:twoCellAnchor>
    <xdr:from>
      <xdr:col>1</xdr:col>
      <xdr:colOff>0</xdr:colOff>
      <xdr:row>8</xdr:row>
      <xdr:rowOff>38100</xdr:rowOff>
    </xdr:from>
    <xdr:to>
      <xdr:col>3</xdr:col>
      <xdr:colOff>57149</xdr:colOff>
      <xdr:row>9</xdr:row>
      <xdr:rowOff>104775</xdr:rowOff>
    </xdr:to>
    <xdr:sp macro="" textlink="">
      <xdr:nvSpPr>
        <xdr:cNvPr id="6" name="Pięciokąt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14425" y="184785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lubuskie</a:t>
          </a:r>
        </a:p>
      </xdr:txBody>
    </xdr:sp>
    <xdr:clientData/>
  </xdr:twoCellAnchor>
  <xdr:twoCellAnchor>
    <xdr:from>
      <xdr:col>0</xdr:col>
      <xdr:colOff>1104900</xdr:colOff>
      <xdr:row>10</xdr:row>
      <xdr:rowOff>28575</xdr:rowOff>
    </xdr:from>
    <xdr:to>
      <xdr:col>3</xdr:col>
      <xdr:colOff>47624</xdr:colOff>
      <xdr:row>11</xdr:row>
      <xdr:rowOff>95250</xdr:rowOff>
    </xdr:to>
    <xdr:sp macro="" textlink="">
      <xdr:nvSpPr>
        <xdr:cNvPr id="7" name="Pięcioką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04900" y="220027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łódzkie</a:t>
          </a:r>
        </a:p>
      </xdr:txBody>
    </xdr:sp>
    <xdr:clientData/>
  </xdr:twoCellAnchor>
  <xdr:twoCellAnchor>
    <xdr:from>
      <xdr:col>1</xdr:col>
      <xdr:colOff>9525</xdr:colOff>
      <xdr:row>12</xdr:row>
      <xdr:rowOff>19050</xdr:rowOff>
    </xdr:from>
    <xdr:to>
      <xdr:col>3</xdr:col>
      <xdr:colOff>66674</xdr:colOff>
      <xdr:row>13</xdr:row>
      <xdr:rowOff>85725</xdr:rowOff>
    </xdr:to>
    <xdr:sp macro="" textlink="">
      <xdr:nvSpPr>
        <xdr:cNvPr id="8" name="Pięciokąt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23950" y="255270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małopolskie</a:t>
          </a:r>
        </a:p>
      </xdr:txBody>
    </xdr:sp>
    <xdr:clientData/>
  </xdr:twoCellAnchor>
  <xdr:twoCellAnchor>
    <xdr:from>
      <xdr:col>1</xdr:col>
      <xdr:colOff>9525</xdr:colOff>
      <xdr:row>14</xdr:row>
      <xdr:rowOff>28575</xdr:rowOff>
    </xdr:from>
    <xdr:to>
      <xdr:col>3</xdr:col>
      <xdr:colOff>66674</xdr:colOff>
      <xdr:row>15</xdr:row>
      <xdr:rowOff>95250</xdr:rowOff>
    </xdr:to>
    <xdr:sp macro="" textlink="">
      <xdr:nvSpPr>
        <xdr:cNvPr id="9" name="Pięciokąt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23950" y="292417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mazowieckie</a:t>
          </a:r>
        </a:p>
      </xdr:txBody>
    </xdr:sp>
    <xdr:clientData/>
  </xdr:twoCellAnchor>
  <xdr:twoCellAnchor>
    <xdr:from>
      <xdr:col>1</xdr:col>
      <xdr:colOff>0</xdr:colOff>
      <xdr:row>16</xdr:row>
      <xdr:rowOff>28575</xdr:rowOff>
    </xdr:from>
    <xdr:to>
      <xdr:col>3</xdr:col>
      <xdr:colOff>57149</xdr:colOff>
      <xdr:row>17</xdr:row>
      <xdr:rowOff>95250</xdr:rowOff>
    </xdr:to>
    <xdr:sp macro="" textlink="">
      <xdr:nvSpPr>
        <xdr:cNvPr id="10" name="Pięciokąt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14425" y="328612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opolskie</a:t>
          </a:r>
        </a:p>
      </xdr:txBody>
    </xdr:sp>
    <xdr:clientData/>
  </xdr:twoCellAnchor>
  <xdr:twoCellAnchor>
    <xdr:from>
      <xdr:col>6</xdr:col>
      <xdr:colOff>57150</xdr:colOff>
      <xdr:row>2</xdr:row>
      <xdr:rowOff>9525</xdr:rowOff>
    </xdr:from>
    <xdr:to>
      <xdr:col>8</xdr:col>
      <xdr:colOff>114299</xdr:colOff>
      <xdr:row>3</xdr:row>
      <xdr:rowOff>76200</xdr:rowOff>
    </xdr:to>
    <xdr:sp macro="" textlink="">
      <xdr:nvSpPr>
        <xdr:cNvPr id="11" name="Pięciokąt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086350" y="73342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podkarpackie</a:t>
          </a:r>
        </a:p>
      </xdr:txBody>
    </xdr:sp>
    <xdr:clientData/>
  </xdr:twoCellAnchor>
  <xdr:twoCellAnchor>
    <xdr:from>
      <xdr:col>6</xdr:col>
      <xdr:colOff>66675</xdr:colOff>
      <xdr:row>4</xdr:row>
      <xdr:rowOff>0</xdr:rowOff>
    </xdr:from>
    <xdr:to>
      <xdr:col>8</xdr:col>
      <xdr:colOff>123824</xdr:colOff>
      <xdr:row>5</xdr:row>
      <xdr:rowOff>66675</xdr:rowOff>
    </xdr:to>
    <xdr:sp macro="" textlink="">
      <xdr:nvSpPr>
        <xdr:cNvPr id="12" name="Pięciokąt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095875" y="108585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podlaskie</a:t>
          </a:r>
        </a:p>
      </xdr:txBody>
    </xdr:sp>
    <xdr:clientData/>
  </xdr:twoCellAnchor>
  <xdr:twoCellAnchor>
    <xdr:from>
      <xdr:col>6</xdr:col>
      <xdr:colOff>66675</xdr:colOff>
      <xdr:row>6</xdr:row>
      <xdr:rowOff>0</xdr:rowOff>
    </xdr:from>
    <xdr:to>
      <xdr:col>8</xdr:col>
      <xdr:colOff>123824</xdr:colOff>
      <xdr:row>7</xdr:row>
      <xdr:rowOff>66675</xdr:rowOff>
    </xdr:to>
    <xdr:sp macro="" textlink="">
      <xdr:nvSpPr>
        <xdr:cNvPr id="13" name="Pięciokąt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095875" y="144780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pomorskie</a:t>
          </a:r>
        </a:p>
      </xdr:txBody>
    </xdr:sp>
    <xdr:clientData/>
  </xdr:twoCellAnchor>
  <xdr:twoCellAnchor>
    <xdr:from>
      <xdr:col>6</xdr:col>
      <xdr:colOff>66675</xdr:colOff>
      <xdr:row>8</xdr:row>
      <xdr:rowOff>19050</xdr:rowOff>
    </xdr:from>
    <xdr:to>
      <xdr:col>8</xdr:col>
      <xdr:colOff>123824</xdr:colOff>
      <xdr:row>9</xdr:row>
      <xdr:rowOff>85725</xdr:rowOff>
    </xdr:to>
    <xdr:sp macro="" textlink="">
      <xdr:nvSpPr>
        <xdr:cNvPr id="14" name="Pięciokąt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095875" y="182880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śląskie</a:t>
          </a:r>
        </a:p>
      </xdr:txBody>
    </xdr:sp>
    <xdr:clientData/>
  </xdr:twoCellAnchor>
  <xdr:twoCellAnchor>
    <xdr:from>
      <xdr:col>6</xdr:col>
      <xdr:colOff>66675</xdr:colOff>
      <xdr:row>10</xdr:row>
      <xdr:rowOff>19050</xdr:rowOff>
    </xdr:from>
    <xdr:to>
      <xdr:col>8</xdr:col>
      <xdr:colOff>123824</xdr:colOff>
      <xdr:row>11</xdr:row>
      <xdr:rowOff>85725</xdr:rowOff>
    </xdr:to>
    <xdr:sp macro="" textlink="">
      <xdr:nvSpPr>
        <xdr:cNvPr id="15" name="Pięciokąt 1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095875" y="219075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świętokrzyskie</a:t>
          </a:r>
        </a:p>
      </xdr:txBody>
    </xdr:sp>
    <xdr:clientData/>
  </xdr:twoCellAnchor>
  <xdr:twoCellAnchor>
    <xdr:from>
      <xdr:col>6</xdr:col>
      <xdr:colOff>57150</xdr:colOff>
      <xdr:row>12</xdr:row>
      <xdr:rowOff>9525</xdr:rowOff>
    </xdr:from>
    <xdr:to>
      <xdr:col>8</xdr:col>
      <xdr:colOff>114299</xdr:colOff>
      <xdr:row>13</xdr:row>
      <xdr:rowOff>76200</xdr:rowOff>
    </xdr:to>
    <xdr:sp macro="" textlink="">
      <xdr:nvSpPr>
        <xdr:cNvPr id="16" name="Pięciokąt 1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686300" y="254317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warmińsko-mazur.</a:t>
          </a:r>
        </a:p>
      </xdr:txBody>
    </xdr:sp>
    <xdr:clientData/>
  </xdr:twoCellAnchor>
  <xdr:twoCellAnchor>
    <xdr:from>
      <xdr:col>6</xdr:col>
      <xdr:colOff>47625</xdr:colOff>
      <xdr:row>14</xdr:row>
      <xdr:rowOff>9525</xdr:rowOff>
    </xdr:from>
    <xdr:to>
      <xdr:col>8</xdr:col>
      <xdr:colOff>104774</xdr:colOff>
      <xdr:row>15</xdr:row>
      <xdr:rowOff>76200</xdr:rowOff>
    </xdr:to>
    <xdr:sp macro="" textlink="">
      <xdr:nvSpPr>
        <xdr:cNvPr id="17" name="Pięciokąt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676775" y="290512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wielkopolskie</a:t>
          </a:r>
        </a:p>
      </xdr:txBody>
    </xdr:sp>
    <xdr:clientData/>
  </xdr:twoCellAnchor>
  <xdr:twoCellAnchor>
    <xdr:from>
      <xdr:col>6</xdr:col>
      <xdr:colOff>47625</xdr:colOff>
      <xdr:row>16</xdr:row>
      <xdr:rowOff>0</xdr:rowOff>
    </xdr:from>
    <xdr:to>
      <xdr:col>8</xdr:col>
      <xdr:colOff>104774</xdr:colOff>
      <xdr:row>17</xdr:row>
      <xdr:rowOff>66675</xdr:rowOff>
    </xdr:to>
    <xdr:sp macro="" textlink="">
      <xdr:nvSpPr>
        <xdr:cNvPr id="18" name="Pięciokąt 1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676775" y="325755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100" baseline="0"/>
            <a:t>zachodniopomorskie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0000"/>
  </sheetPr>
  <dimension ref="A1:AC22"/>
  <sheetViews>
    <sheetView showGridLines="0" workbookViewId="0"/>
  </sheetViews>
  <sheetFormatPr defaultRowHeight="14"/>
  <cols>
    <col min="1" max="1" width="14.6640625" style="19" customWidth="1"/>
    <col min="3" max="3" width="9.83203125" customWidth="1"/>
    <col min="5" max="5" width="7.5" customWidth="1"/>
    <col min="6" max="6" width="14.6640625" customWidth="1"/>
  </cols>
  <sheetData>
    <row r="1" spans="1:29" ht="42">
      <c r="A1" s="16"/>
      <c r="B1" s="5"/>
      <c r="C1" s="5"/>
      <c r="D1" s="6"/>
      <c r="F1" s="16" t="s">
        <v>22</v>
      </c>
      <c r="G1" s="5"/>
      <c r="H1" s="8"/>
      <c r="I1" s="8"/>
      <c r="J1" s="6"/>
    </row>
    <row r="2" spans="1:29">
      <c r="A2" s="17"/>
      <c r="B2" s="8"/>
      <c r="C2" s="8"/>
      <c r="D2" s="9"/>
      <c r="F2" s="7"/>
      <c r="G2" s="8"/>
      <c r="H2" s="8"/>
      <c r="I2" s="8"/>
      <c r="J2" s="9"/>
      <c r="AA2" s="9" t="s">
        <v>24</v>
      </c>
      <c r="AC2" s="8" t="s">
        <v>32</v>
      </c>
    </row>
    <row r="3" spans="1:29">
      <c r="A3" s="20">
        <f>dolnośląskie!D2</f>
        <v>23</v>
      </c>
      <c r="B3" s="8"/>
      <c r="C3" s="8"/>
      <c r="D3" s="24"/>
      <c r="F3" s="20" t="e">
        <f>#REF!</f>
        <v>#REF!</v>
      </c>
      <c r="G3" s="8"/>
      <c r="H3" s="8"/>
      <c r="I3" s="8"/>
      <c r="J3" s="9"/>
      <c r="AA3" s="9"/>
      <c r="AC3" s="8"/>
    </row>
    <row r="4" spans="1:29">
      <c r="A4" s="51"/>
      <c r="B4" s="8"/>
      <c r="C4" s="8"/>
      <c r="D4" s="24"/>
      <c r="F4" s="7"/>
      <c r="G4" s="8"/>
      <c r="H4" s="8"/>
      <c r="I4" s="8"/>
      <c r="J4" s="9"/>
      <c r="AA4" s="9" t="s">
        <v>25</v>
      </c>
      <c r="AC4" s="8" t="s">
        <v>33</v>
      </c>
    </row>
    <row r="5" spans="1:29">
      <c r="A5" s="20" t="e">
        <f>#REF!</f>
        <v>#REF!</v>
      </c>
      <c r="B5" s="8"/>
      <c r="C5" s="8"/>
      <c r="D5" s="24"/>
      <c r="F5" s="20" t="e">
        <f>#REF!</f>
        <v>#REF!</v>
      </c>
      <c r="G5" s="8"/>
      <c r="H5" s="8"/>
      <c r="I5" s="8"/>
      <c r="J5" s="9"/>
      <c r="AA5" s="9"/>
      <c r="AC5" s="8"/>
    </row>
    <row r="6" spans="1:29">
      <c r="A6" s="51"/>
      <c r="B6" s="8"/>
      <c r="C6" s="8"/>
      <c r="D6" s="24"/>
      <c r="F6" s="7"/>
      <c r="G6" s="8"/>
      <c r="H6" s="8"/>
      <c r="I6" s="8"/>
      <c r="J6" s="9"/>
      <c r="AA6" s="9" t="s">
        <v>26</v>
      </c>
      <c r="AC6" s="8" t="s">
        <v>34</v>
      </c>
    </row>
    <row r="7" spans="1:29">
      <c r="A7" s="20">
        <f>lubelskie!D2</f>
        <v>50</v>
      </c>
      <c r="B7" s="8"/>
      <c r="C7" s="8"/>
      <c r="D7" s="24"/>
      <c r="F7" s="20" t="e">
        <f>#REF!</f>
        <v>#REF!</v>
      </c>
      <c r="G7" s="8"/>
      <c r="H7" s="8"/>
      <c r="I7" s="8"/>
      <c r="J7" s="9"/>
      <c r="AA7" s="9"/>
      <c r="AC7" s="8"/>
    </row>
    <row r="8" spans="1:29">
      <c r="A8" s="51"/>
      <c r="B8" s="8"/>
      <c r="C8" s="8"/>
      <c r="D8" s="24"/>
      <c r="F8" s="7"/>
      <c r="G8" s="8"/>
      <c r="H8" s="8"/>
      <c r="I8" s="8"/>
      <c r="J8" s="9"/>
      <c r="AA8" s="9" t="s">
        <v>27</v>
      </c>
      <c r="AC8" s="8" t="s">
        <v>35</v>
      </c>
    </row>
    <row r="9" spans="1:29">
      <c r="A9" s="20" t="e">
        <f>#REF!</f>
        <v>#REF!</v>
      </c>
      <c r="B9" s="8"/>
      <c r="C9" s="8"/>
      <c r="D9" s="24"/>
      <c r="F9" s="20" t="e">
        <f>#REF!</f>
        <v>#REF!</v>
      </c>
      <c r="G9" s="8"/>
      <c r="H9" s="8"/>
      <c r="I9" s="8"/>
      <c r="J9" s="9"/>
      <c r="AA9" s="9"/>
      <c r="AC9" s="8"/>
    </row>
    <row r="10" spans="1:29">
      <c r="A10" s="51"/>
      <c r="B10" s="8"/>
      <c r="C10" s="8"/>
      <c r="D10" s="24"/>
      <c r="F10" s="7"/>
      <c r="G10" s="8"/>
      <c r="H10" s="8"/>
      <c r="I10" s="8"/>
      <c r="J10" s="9"/>
      <c r="AA10" s="9" t="s">
        <v>28</v>
      </c>
      <c r="AC10" s="8" t="s">
        <v>36</v>
      </c>
    </row>
    <row r="11" spans="1:29">
      <c r="A11" s="20" t="e">
        <f>#REF!</f>
        <v>#REF!</v>
      </c>
      <c r="B11" s="8"/>
      <c r="C11" s="8"/>
      <c r="D11" s="24"/>
      <c r="F11" s="20" t="e">
        <f>#REF!</f>
        <v>#REF!</v>
      </c>
      <c r="G11" s="8"/>
      <c r="H11" s="8"/>
      <c r="I11" s="8"/>
      <c r="J11" s="9"/>
      <c r="AA11" s="9"/>
      <c r="AC11" s="8"/>
    </row>
    <row r="12" spans="1:29">
      <c r="A12" s="51"/>
      <c r="B12" s="8"/>
      <c r="C12" s="8"/>
      <c r="D12" s="24"/>
      <c r="F12" s="7"/>
      <c r="G12" s="8"/>
      <c r="H12" s="8"/>
      <c r="I12" s="8"/>
      <c r="J12" s="9"/>
      <c r="AA12" s="9" t="s">
        <v>29</v>
      </c>
      <c r="AC12" s="8" t="s">
        <v>37</v>
      </c>
    </row>
    <row r="13" spans="1:29">
      <c r="A13" s="20" t="e">
        <f>#REF!</f>
        <v>#REF!</v>
      </c>
      <c r="B13" s="8"/>
      <c r="C13" s="8"/>
      <c r="D13" s="24"/>
      <c r="F13" s="20" t="e">
        <f>#REF!</f>
        <v>#REF!</v>
      </c>
      <c r="G13" s="8"/>
      <c r="H13" s="8"/>
      <c r="I13" s="8"/>
      <c r="J13" s="9"/>
      <c r="AA13" s="9"/>
      <c r="AC13" s="8"/>
    </row>
    <row r="14" spans="1:29">
      <c r="A14" s="51"/>
      <c r="B14" s="8"/>
      <c r="C14" s="8"/>
      <c r="D14" s="24"/>
      <c r="F14" s="7"/>
      <c r="G14" s="8"/>
      <c r="H14" s="8"/>
      <c r="I14" s="8"/>
      <c r="J14" s="9"/>
      <c r="AA14" s="9" t="s">
        <v>30</v>
      </c>
      <c r="AC14" s="8" t="s">
        <v>38</v>
      </c>
    </row>
    <row r="15" spans="1:29">
      <c r="A15" s="20" t="e">
        <f>#REF!</f>
        <v>#REF!</v>
      </c>
      <c r="B15" s="8"/>
      <c r="C15" s="8"/>
      <c r="D15" s="24"/>
      <c r="F15" s="20" t="e">
        <f>#REF!</f>
        <v>#REF!</v>
      </c>
      <c r="G15" s="8"/>
      <c r="H15" s="8"/>
      <c r="I15" s="8"/>
      <c r="J15" s="9"/>
      <c r="AA15" s="9"/>
      <c r="AC15" s="8"/>
    </row>
    <row r="16" spans="1:29">
      <c r="A16" s="51"/>
      <c r="B16" s="8"/>
      <c r="C16" s="8"/>
      <c r="D16" s="24"/>
      <c r="F16" s="7"/>
      <c r="G16" s="8"/>
      <c r="H16" s="8"/>
      <c r="I16" s="8"/>
      <c r="J16" s="9"/>
      <c r="AA16" s="9" t="s">
        <v>31</v>
      </c>
      <c r="AC16" s="8" t="s">
        <v>39</v>
      </c>
    </row>
    <row r="17" spans="1:10">
      <c r="A17" s="20" t="e">
        <f>#REF!</f>
        <v>#REF!</v>
      </c>
      <c r="B17" s="8"/>
      <c r="C17" s="8"/>
      <c r="D17" s="24"/>
      <c r="F17" s="20" t="e">
        <f>#REF!</f>
        <v>#REF!</v>
      </c>
      <c r="G17" s="8"/>
      <c r="H17" s="8"/>
      <c r="I17" s="8"/>
      <c r="J17" s="9"/>
    </row>
    <row r="18" spans="1:10">
      <c r="A18" s="17"/>
      <c r="B18" s="8"/>
      <c r="C18" s="8"/>
      <c r="D18" s="9"/>
      <c r="F18" s="7"/>
      <c r="G18" s="8"/>
      <c r="H18" s="8"/>
      <c r="I18" s="8"/>
      <c r="J18" s="9"/>
    </row>
    <row r="19" spans="1:10">
      <c r="A19" s="17"/>
      <c r="B19" s="8"/>
      <c r="C19" s="8"/>
      <c r="D19" s="9"/>
      <c r="F19" s="7"/>
      <c r="G19" s="8"/>
      <c r="H19" s="8"/>
      <c r="I19" s="8"/>
      <c r="J19" s="9"/>
    </row>
    <row r="20" spans="1:10" ht="14.5" thickBot="1">
      <c r="A20" s="18"/>
      <c r="B20" s="11"/>
      <c r="C20" s="11"/>
      <c r="D20" s="12"/>
      <c r="F20" s="10"/>
      <c r="G20" s="11"/>
      <c r="H20" s="11"/>
      <c r="I20" s="11"/>
      <c r="J20" s="12"/>
    </row>
    <row r="22" spans="1:10" ht="56">
      <c r="A22" s="21" t="s">
        <v>23</v>
      </c>
      <c r="B22" s="23" t="e">
        <f>A3+A5+A7+A9+A11+A13+A15+A17+F3+F5+F7+F9+F11+F13+F15+F17</f>
        <v>#REF!</v>
      </c>
      <c r="C22" s="22"/>
      <c r="D22" s="23"/>
      <c r="E22" s="22"/>
      <c r="F22" s="22"/>
      <c r="G22" s="23"/>
    </row>
  </sheetData>
  <phoneticPr fontId="37" type="noConversion"/>
  <pageMargins left="0.7" right="0.7" top="0.75" bottom="0.75" header="0.3" footer="0.3"/>
  <pageSetup paperSize="9" orientation="portrait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M131"/>
  <sheetViews>
    <sheetView topLeftCell="A7" zoomScale="80" zoomScaleNormal="80" workbookViewId="0">
      <selection activeCell="D28" sqref="D28"/>
    </sheetView>
  </sheetViews>
  <sheetFormatPr defaultColWidth="6.25" defaultRowHeight="60" customHeight="1"/>
  <cols>
    <col min="1" max="1" width="4.6640625" style="33" customWidth="1"/>
    <col min="2" max="2" width="0" hidden="1" customWidth="1"/>
    <col min="3" max="3" width="31.33203125" style="28" customWidth="1"/>
    <col min="4" max="4" width="23.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9.6640625" style="2" customWidth="1"/>
    <col min="11" max="11" width="15" style="2" customWidth="1"/>
    <col min="12" max="12" width="13.6640625" style="2" customWidth="1"/>
    <col min="13" max="13" width="14" style="2" customWidth="1"/>
    <col min="14" max="255" width="9" style="2" customWidth="1"/>
    <col min="256" max="16384" width="6.25" style="2"/>
  </cols>
  <sheetData>
    <row r="1" spans="1:13" ht="60" customHeight="1">
      <c r="A1" s="29"/>
      <c r="C1" s="31" t="s">
        <v>66</v>
      </c>
      <c r="D1" s="30"/>
    </row>
    <row r="2" spans="1:13" s="15" customFormat="1" ht="69" customHeight="1" thickBot="1">
      <c r="C2" s="54" t="s">
        <v>21</v>
      </c>
      <c r="D2" s="55">
        <f>MAX(A:A)</f>
        <v>23</v>
      </c>
      <c r="E2" s="57" t="s">
        <v>75</v>
      </c>
      <c r="F2" s="127">
        <f ca="1">TODAY()</f>
        <v>45544</v>
      </c>
      <c r="G2" s="127"/>
      <c r="H2" s="127"/>
      <c r="I2" s="127"/>
      <c r="J2" s="127"/>
      <c r="K2" s="127"/>
      <c r="L2" s="127"/>
      <c r="M2" s="128"/>
    </row>
    <row r="3" spans="1:13" s="15" customFormat="1" ht="69" hidden="1" customHeight="1" thickTop="1" thickBot="1">
      <c r="C3" s="27"/>
      <c r="D3" s="25"/>
      <c r="E3" s="3"/>
      <c r="F3" s="4"/>
      <c r="G3" s="13"/>
      <c r="H3" s="14"/>
    </row>
    <row r="4" spans="1:13" s="15" customFormat="1" ht="39.75" customHeight="1">
      <c r="A4" s="115" t="s">
        <v>7</v>
      </c>
      <c r="B4" s="32"/>
      <c r="C4" s="125" t="s">
        <v>20</v>
      </c>
      <c r="D4" s="125" t="s">
        <v>8</v>
      </c>
      <c r="E4" s="130" t="s">
        <v>105</v>
      </c>
      <c r="F4" s="125" t="s">
        <v>67</v>
      </c>
      <c r="G4" s="126"/>
      <c r="H4" s="126"/>
      <c r="I4" s="126"/>
      <c r="J4" s="125" t="s">
        <v>40</v>
      </c>
      <c r="K4" s="126"/>
      <c r="L4" s="126"/>
      <c r="M4" s="126"/>
    </row>
    <row r="5" spans="1:13" ht="129" customHeight="1" thickBot="1">
      <c r="A5" s="116"/>
      <c r="B5" s="32"/>
      <c r="C5" s="129"/>
      <c r="D5" s="129"/>
      <c r="E5" s="131"/>
      <c r="F5" s="46" t="s">
        <v>41</v>
      </c>
      <c r="G5" s="46" t="s">
        <v>42</v>
      </c>
      <c r="H5" s="46" t="s">
        <v>43</v>
      </c>
      <c r="I5" s="46" t="s">
        <v>44</v>
      </c>
      <c r="J5" s="45" t="s">
        <v>45</v>
      </c>
      <c r="K5" s="45" t="s">
        <v>46</v>
      </c>
      <c r="L5" s="45" t="s">
        <v>47</v>
      </c>
      <c r="M5" s="45" t="s">
        <v>48</v>
      </c>
    </row>
    <row r="6" spans="1:13" ht="42.75" customHeight="1" thickBot="1">
      <c r="A6" s="53">
        <v>1</v>
      </c>
      <c r="B6" s="34"/>
      <c r="C6" s="42" t="s">
        <v>9</v>
      </c>
      <c r="D6" s="44" t="s">
        <v>10</v>
      </c>
      <c r="E6" s="58" t="s">
        <v>108</v>
      </c>
      <c r="F6" s="47" t="s">
        <v>61</v>
      </c>
      <c r="G6" s="47" t="s">
        <v>61</v>
      </c>
      <c r="H6" s="47" t="s">
        <v>61</v>
      </c>
      <c r="I6" s="47" t="s">
        <v>61</v>
      </c>
      <c r="J6" s="47" t="s">
        <v>61</v>
      </c>
      <c r="K6" s="47" t="s">
        <v>61</v>
      </c>
      <c r="L6" s="48"/>
      <c r="M6" s="48"/>
    </row>
    <row r="7" spans="1:13" ht="60" customHeight="1" thickBot="1">
      <c r="A7" s="53">
        <f>A6+1</f>
        <v>2</v>
      </c>
      <c r="B7" s="35"/>
      <c r="C7" s="41" t="s">
        <v>52</v>
      </c>
      <c r="D7" s="39" t="s">
        <v>14</v>
      </c>
      <c r="E7" s="59" t="s">
        <v>107</v>
      </c>
      <c r="F7" s="47" t="s">
        <v>61</v>
      </c>
      <c r="G7" s="47" t="s">
        <v>61</v>
      </c>
      <c r="H7" s="47" t="s">
        <v>61</v>
      </c>
      <c r="I7" s="47" t="s">
        <v>61</v>
      </c>
      <c r="J7" s="48"/>
      <c r="K7" s="48"/>
      <c r="L7" s="48"/>
      <c r="M7" s="48"/>
    </row>
    <row r="8" spans="1:13" ht="60" customHeight="1" thickBot="1">
      <c r="A8" s="53">
        <f>A7+1</f>
        <v>3</v>
      </c>
      <c r="B8" s="35"/>
      <c r="C8" s="37" t="s">
        <v>55</v>
      </c>
      <c r="D8" s="38" t="s">
        <v>82</v>
      </c>
      <c r="E8" s="59" t="s">
        <v>110</v>
      </c>
      <c r="F8" s="47" t="s">
        <v>61</v>
      </c>
      <c r="G8" s="47" t="s">
        <v>61</v>
      </c>
      <c r="H8" s="47" t="s">
        <v>61</v>
      </c>
      <c r="I8" s="47" t="s">
        <v>61</v>
      </c>
      <c r="J8" s="47" t="s">
        <v>61</v>
      </c>
      <c r="K8" s="47" t="s">
        <v>61</v>
      </c>
      <c r="L8" s="49" t="s">
        <v>61</v>
      </c>
      <c r="M8" s="48"/>
    </row>
    <row r="9" spans="1:13" ht="65.25" customHeight="1" thickBot="1">
      <c r="A9" s="53">
        <f>A8+1</f>
        <v>4</v>
      </c>
      <c r="B9" s="35"/>
      <c r="C9" s="41" t="s">
        <v>54</v>
      </c>
      <c r="D9" s="39" t="s">
        <v>16</v>
      </c>
      <c r="E9" s="60" t="s">
        <v>109</v>
      </c>
      <c r="F9" s="47" t="s">
        <v>61</v>
      </c>
      <c r="G9" s="47" t="s">
        <v>61</v>
      </c>
      <c r="H9" s="47" t="s">
        <v>61</v>
      </c>
      <c r="I9" s="47" t="s">
        <v>61</v>
      </c>
      <c r="J9" s="48"/>
      <c r="K9" s="48"/>
      <c r="L9" s="48"/>
      <c r="M9" s="48"/>
    </row>
    <row r="10" spans="1:13" ht="57" customHeight="1" thickBot="1">
      <c r="A10" s="53">
        <f t="shared" ref="A10:A23" si="0">A9+1</f>
        <v>5</v>
      </c>
      <c r="B10" s="35"/>
      <c r="C10" s="41" t="s">
        <v>53</v>
      </c>
      <c r="D10" s="39" t="s">
        <v>15</v>
      </c>
      <c r="E10" s="60" t="s">
        <v>111</v>
      </c>
      <c r="F10" s="47" t="s">
        <v>61</v>
      </c>
      <c r="G10" s="47" t="s">
        <v>61</v>
      </c>
      <c r="H10" s="47" t="s">
        <v>61</v>
      </c>
      <c r="I10" s="47" t="s">
        <v>61</v>
      </c>
      <c r="J10" s="47"/>
      <c r="K10" s="47"/>
      <c r="L10" s="48"/>
      <c r="M10" s="48"/>
    </row>
    <row r="11" spans="1:13" ht="52.5" customHeight="1" thickBot="1">
      <c r="A11" s="53">
        <f t="shared" si="0"/>
        <v>6</v>
      </c>
      <c r="B11" s="35"/>
      <c r="C11" s="41" t="s">
        <v>50</v>
      </c>
      <c r="D11" s="44" t="s">
        <v>12</v>
      </c>
      <c r="E11" s="58" t="s">
        <v>114</v>
      </c>
      <c r="F11" s="47" t="s">
        <v>61</v>
      </c>
      <c r="G11" s="47" t="s">
        <v>61</v>
      </c>
      <c r="H11" s="47" t="s">
        <v>61</v>
      </c>
      <c r="I11" s="47" t="s">
        <v>61</v>
      </c>
      <c r="J11" s="47"/>
      <c r="K11" s="47"/>
      <c r="L11" s="48"/>
      <c r="M11" s="48"/>
    </row>
    <row r="12" spans="1:13" ht="52.5" customHeight="1" thickBot="1">
      <c r="A12" s="53">
        <f t="shared" si="0"/>
        <v>7</v>
      </c>
      <c r="B12" s="35"/>
      <c r="C12" s="40" t="s">
        <v>56</v>
      </c>
      <c r="D12" s="43" t="s">
        <v>83</v>
      </c>
      <c r="E12" s="61" t="s">
        <v>115</v>
      </c>
      <c r="F12" s="47" t="s">
        <v>61</v>
      </c>
      <c r="G12" s="47" t="s">
        <v>61</v>
      </c>
      <c r="H12" s="47" t="s">
        <v>61</v>
      </c>
      <c r="I12" s="47" t="s">
        <v>61</v>
      </c>
      <c r="J12" s="47" t="s">
        <v>61</v>
      </c>
      <c r="K12" s="47" t="s">
        <v>61</v>
      </c>
      <c r="L12" s="49" t="s">
        <v>61</v>
      </c>
      <c r="M12" s="49" t="s">
        <v>61</v>
      </c>
    </row>
    <row r="13" spans="1:13" ht="61.5" customHeight="1" thickBot="1">
      <c r="A13" s="53">
        <f t="shared" si="0"/>
        <v>8</v>
      </c>
      <c r="B13" s="35"/>
      <c r="C13" s="37" t="s">
        <v>60</v>
      </c>
      <c r="D13" s="36" t="s">
        <v>84</v>
      </c>
      <c r="E13" s="59" t="s">
        <v>116</v>
      </c>
      <c r="F13" s="47" t="s">
        <v>61</v>
      </c>
      <c r="G13" s="47" t="s">
        <v>61</v>
      </c>
      <c r="H13" s="47" t="s">
        <v>61</v>
      </c>
      <c r="I13" s="47" t="s">
        <v>61</v>
      </c>
      <c r="J13" s="48"/>
      <c r="K13" s="48"/>
      <c r="L13" s="48"/>
      <c r="M13" s="48"/>
    </row>
    <row r="14" spans="1:13" ht="83.25" customHeight="1" thickBot="1">
      <c r="A14" s="53">
        <f t="shared" si="0"/>
        <v>9</v>
      </c>
      <c r="B14" s="35"/>
      <c r="C14" s="42" t="s">
        <v>51</v>
      </c>
      <c r="D14" s="44" t="s">
        <v>13</v>
      </c>
      <c r="E14" s="58" t="s">
        <v>119</v>
      </c>
      <c r="F14" s="47" t="s">
        <v>61</v>
      </c>
      <c r="G14" s="47" t="s">
        <v>61</v>
      </c>
      <c r="H14" s="47" t="s">
        <v>61</v>
      </c>
      <c r="I14" s="47" t="s">
        <v>61</v>
      </c>
      <c r="J14" s="47"/>
      <c r="K14" s="47"/>
      <c r="L14" s="48"/>
      <c r="M14" s="48"/>
    </row>
    <row r="15" spans="1:13" ht="59.25" customHeight="1" thickBot="1">
      <c r="A15" s="53">
        <f t="shared" si="0"/>
        <v>10</v>
      </c>
      <c r="B15" s="35"/>
      <c r="C15" s="40" t="s">
        <v>57</v>
      </c>
      <c r="D15" s="43" t="s">
        <v>85</v>
      </c>
      <c r="E15" s="61" t="s">
        <v>117</v>
      </c>
      <c r="F15" s="47" t="s">
        <v>61</v>
      </c>
      <c r="G15" s="47" t="s">
        <v>61</v>
      </c>
      <c r="H15" s="47" t="s">
        <v>61</v>
      </c>
      <c r="I15" s="47" t="s">
        <v>61</v>
      </c>
      <c r="J15" s="48"/>
      <c r="K15" s="48"/>
      <c r="L15" s="48"/>
      <c r="M15" s="48"/>
    </row>
    <row r="16" spans="1:13" ht="52.5" customHeight="1" thickBot="1">
      <c r="A16" s="53">
        <f t="shared" si="0"/>
        <v>11</v>
      </c>
      <c r="B16" s="35"/>
      <c r="C16" s="42" t="s">
        <v>49</v>
      </c>
      <c r="D16" s="44" t="s">
        <v>11</v>
      </c>
      <c r="E16" s="58" t="s">
        <v>118</v>
      </c>
      <c r="F16" s="47" t="s">
        <v>61</v>
      </c>
      <c r="G16" s="47" t="s">
        <v>61</v>
      </c>
      <c r="H16" s="47" t="s">
        <v>61</v>
      </c>
      <c r="I16" s="47" t="s">
        <v>61</v>
      </c>
      <c r="J16" s="47"/>
      <c r="K16" s="47"/>
      <c r="L16" s="48"/>
      <c r="M16" s="48"/>
    </row>
    <row r="17" spans="1:13" ht="45" customHeight="1" thickBot="1">
      <c r="A17" s="53">
        <f t="shared" si="0"/>
        <v>12</v>
      </c>
      <c r="B17" s="35"/>
      <c r="C17" s="40" t="s">
        <v>58</v>
      </c>
      <c r="D17" s="43" t="s">
        <v>86</v>
      </c>
      <c r="E17" s="61" t="s">
        <v>112</v>
      </c>
      <c r="F17" s="47" t="s">
        <v>61</v>
      </c>
      <c r="G17" s="47" t="s">
        <v>61</v>
      </c>
      <c r="H17" s="47" t="s">
        <v>61</v>
      </c>
      <c r="I17" s="47" t="s">
        <v>61</v>
      </c>
      <c r="J17" s="48"/>
      <c r="K17" s="48"/>
      <c r="L17" s="48"/>
      <c r="M17" s="48"/>
    </row>
    <row r="18" spans="1:13" ht="44.25" customHeight="1" thickBot="1">
      <c r="A18" s="53">
        <f t="shared" si="0"/>
        <v>13</v>
      </c>
      <c r="B18" s="35"/>
      <c r="C18" s="40" t="s">
        <v>59</v>
      </c>
      <c r="D18" s="43" t="s">
        <v>87</v>
      </c>
      <c r="E18" s="61" t="s">
        <v>112</v>
      </c>
      <c r="F18" s="47" t="s">
        <v>61</v>
      </c>
      <c r="G18" s="47" t="s">
        <v>61</v>
      </c>
      <c r="H18" s="47" t="s">
        <v>61</v>
      </c>
      <c r="I18" s="47" t="s">
        <v>61</v>
      </c>
      <c r="J18" s="48"/>
      <c r="K18" s="48"/>
      <c r="L18" s="48"/>
      <c r="M18" s="48"/>
    </row>
    <row r="19" spans="1:13" ht="45.75" customHeight="1" thickBot="1">
      <c r="A19" s="53">
        <f t="shared" si="0"/>
        <v>14</v>
      </c>
      <c r="B19" s="35"/>
      <c r="C19" s="37" t="s">
        <v>80</v>
      </c>
      <c r="D19" s="38" t="s">
        <v>88</v>
      </c>
      <c r="E19" s="61" t="s">
        <v>112</v>
      </c>
      <c r="F19" s="47" t="s">
        <v>61</v>
      </c>
      <c r="G19" s="47" t="s">
        <v>61</v>
      </c>
      <c r="H19" s="47" t="s">
        <v>61</v>
      </c>
      <c r="I19" s="47" t="s">
        <v>61</v>
      </c>
      <c r="J19" s="47" t="s">
        <v>61</v>
      </c>
      <c r="K19" s="47" t="s">
        <v>61</v>
      </c>
      <c r="L19" s="47" t="s">
        <v>61</v>
      </c>
      <c r="M19" s="48"/>
    </row>
    <row r="20" spans="1:13" ht="47.25" customHeight="1" thickBot="1">
      <c r="A20" s="53">
        <f t="shared" si="0"/>
        <v>15</v>
      </c>
      <c r="B20" s="35"/>
      <c r="C20" s="40" t="s">
        <v>72</v>
      </c>
      <c r="D20" s="43" t="s">
        <v>89</v>
      </c>
      <c r="E20" s="61" t="s">
        <v>112</v>
      </c>
      <c r="F20" s="47" t="s">
        <v>61</v>
      </c>
      <c r="G20" s="47" t="s">
        <v>61</v>
      </c>
      <c r="H20" s="47" t="s">
        <v>61</v>
      </c>
      <c r="I20" s="47" t="s">
        <v>61</v>
      </c>
      <c r="J20" s="47" t="s">
        <v>61</v>
      </c>
      <c r="K20" s="47" t="s">
        <v>61</v>
      </c>
      <c r="L20" s="47" t="s">
        <v>61</v>
      </c>
      <c r="M20" s="48"/>
    </row>
    <row r="21" spans="1:13" ht="52.5" customHeight="1" thickBot="1">
      <c r="A21" s="53">
        <f t="shared" si="0"/>
        <v>16</v>
      </c>
      <c r="B21" s="35"/>
      <c r="C21" s="40" t="s">
        <v>71</v>
      </c>
      <c r="D21" s="43" t="s">
        <v>90</v>
      </c>
      <c r="E21" s="61" t="s">
        <v>112</v>
      </c>
      <c r="F21" s="47" t="s">
        <v>61</v>
      </c>
      <c r="G21" s="47" t="s">
        <v>61</v>
      </c>
      <c r="H21" s="47" t="s">
        <v>61</v>
      </c>
      <c r="I21" s="47" t="s">
        <v>61</v>
      </c>
      <c r="J21" s="47"/>
      <c r="K21" s="47"/>
      <c r="L21" s="49"/>
      <c r="M21" s="49"/>
    </row>
    <row r="22" spans="1:13" ht="45" customHeight="1" thickBot="1">
      <c r="A22" s="53">
        <f t="shared" si="0"/>
        <v>17</v>
      </c>
      <c r="B22" s="35"/>
      <c r="C22" s="40" t="s">
        <v>73</v>
      </c>
      <c r="D22" s="43" t="s">
        <v>91</v>
      </c>
      <c r="E22" s="61" t="s">
        <v>112</v>
      </c>
      <c r="F22" s="47" t="s">
        <v>61</v>
      </c>
      <c r="G22" s="47" t="s">
        <v>61</v>
      </c>
      <c r="H22" s="47" t="s">
        <v>61</v>
      </c>
      <c r="I22" s="47" t="s">
        <v>61</v>
      </c>
      <c r="J22" s="48"/>
      <c r="K22" s="48"/>
      <c r="L22" s="48"/>
      <c r="M22" s="48"/>
    </row>
    <row r="23" spans="1:13" ht="44.25" customHeight="1" thickBot="1">
      <c r="A23" s="53">
        <f t="shared" si="0"/>
        <v>18</v>
      </c>
      <c r="B23" s="35"/>
      <c r="C23" s="40" t="s">
        <v>74</v>
      </c>
      <c r="D23" s="43" t="s">
        <v>92</v>
      </c>
      <c r="E23" s="61" t="s">
        <v>112</v>
      </c>
      <c r="F23" s="47" t="s">
        <v>61</v>
      </c>
      <c r="G23" s="47" t="s">
        <v>61</v>
      </c>
      <c r="H23" s="47" t="s">
        <v>61</v>
      </c>
      <c r="I23" s="47" t="s">
        <v>61</v>
      </c>
      <c r="J23" s="48"/>
      <c r="K23" s="48"/>
      <c r="L23" s="48"/>
      <c r="M23" s="48"/>
    </row>
    <row r="24" spans="1:13" ht="60" customHeight="1" thickBot="1">
      <c r="A24" s="53">
        <f>A23+1</f>
        <v>19</v>
      </c>
      <c r="B24" s="35"/>
      <c r="C24" s="40" t="s">
        <v>77</v>
      </c>
      <c r="D24" s="43" t="s">
        <v>93</v>
      </c>
      <c r="E24" s="61" t="s">
        <v>112</v>
      </c>
      <c r="F24" s="47" t="s">
        <v>61</v>
      </c>
      <c r="G24" s="47" t="s">
        <v>61</v>
      </c>
      <c r="H24" s="47" t="s">
        <v>61</v>
      </c>
      <c r="I24" s="47" t="s">
        <v>61</v>
      </c>
      <c r="J24" s="47" t="s">
        <v>61</v>
      </c>
      <c r="K24" s="47" t="s">
        <v>61</v>
      </c>
      <c r="L24" s="47" t="s">
        <v>61</v>
      </c>
      <c r="M24" s="47" t="s">
        <v>61</v>
      </c>
    </row>
    <row r="25" spans="1:13" ht="60" customHeight="1" thickBot="1">
      <c r="A25" s="53">
        <f>A24+1</f>
        <v>20</v>
      </c>
      <c r="B25" s="35"/>
      <c r="C25" s="40" t="s">
        <v>78</v>
      </c>
      <c r="D25" s="43" t="s">
        <v>94</v>
      </c>
      <c r="E25" s="61" t="s">
        <v>112</v>
      </c>
      <c r="F25" s="47" t="s">
        <v>61</v>
      </c>
      <c r="G25" s="47" t="s">
        <v>61</v>
      </c>
      <c r="H25" s="47" t="s">
        <v>61</v>
      </c>
      <c r="I25" s="47" t="s">
        <v>61</v>
      </c>
      <c r="J25" s="48"/>
      <c r="K25" s="48"/>
      <c r="L25" s="48"/>
      <c r="M25" s="48"/>
    </row>
    <row r="26" spans="1:13" ht="60" customHeight="1" thickBot="1">
      <c r="A26" s="53">
        <f>A25+1</f>
        <v>21</v>
      </c>
      <c r="B26" s="35"/>
      <c r="C26" s="40" t="s">
        <v>79</v>
      </c>
      <c r="D26" s="43" t="s">
        <v>95</v>
      </c>
      <c r="E26" s="61" t="s">
        <v>112</v>
      </c>
      <c r="F26" s="47" t="s">
        <v>61</v>
      </c>
      <c r="G26" s="47" t="s">
        <v>61</v>
      </c>
      <c r="H26" s="47" t="s">
        <v>61</v>
      </c>
      <c r="I26" s="47" t="s">
        <v>61</v>
      </c>
      <c r="J26" s="48"/>
      <c r="K26" s="48"/>
      <c r="L26" s="48"/>
      <c r="M26" s="48"/>
    </row>
    <row r="27" spans="1:13" ht="60" customHeight="1" thickBot="1">
      <c r="A27" s="53">
        <f>A26+1</f>
        <v>22</v>
      </c>
      <c r="B27" s="35"/>
      <c r="C27" s="40" t="s">
        <v>81</v>
      </c>
      <c r="D27" s="43" t="s">
        <v>96</v>
      </c>
      <c r="E27" s="61" t="s">
        <v>113</v>
      </c>
      <c r="F27" s="47" t="s">
        <v>61</v>
      </c>
      <c r="G27" s="47" t="s">
        <v>61</v>
      </c>
      <c r="H27" s="47" t="s">
        <v>61</v>
      </c>
      <c r="I27" s="47" t="s">
        <v>61</v>
      </c>
      <c r="J27" s="48"/>
      <c r="K27" s="48"/>
      <c r="L27" s="48"/>
      <c r="M27" s="48"/>
    </row>
    <row r="28" spans="1:13" ht="60" customHeight="1">
      <c r="A28" s="53">
        <f>A27+1</f>
        <v>23</v>
      </c>
      <c r="B28" s="35"/>
      <c r="C28" s="40" t="s">
        <v>120</v>
      </c>
      <c r="D28" s="43" t="s">
        <v>121</v>
      </c>
      <c r="E28" s="61" t="s">
        <v>122</v>
      </c>
      <c r="F28" s="47" t="s">
        <v>61</v>
      </c>
      <c r="G28" s="47" t="s">
        <v>61</v>
      </c>
      <c r="H28" s="47" t="s">
        <v>61</v>
      </c>
      <c r="I28" s="47" t="s">
        <v>61</v>
      </c>
      <c r="J28" s="48"/>
      <c r="K28" s="48"/>
      <c r="L28" s="48"/>
      <c r="M28" s="48"/>
    </row>
    <row r="29" spans="1:13" ht="60" customHeight="1">
      <c r="A29" s="26"/>
    </row>
    <row r="30" spans="1:13" ht="60" customHeight="1">
      <c r="A30" s="26"/>
    </row>
    <row r="31" spans="1:13" ht="60" customHeight="1">
      <c r="A31" s="120" t="s">
        <v>7</v>
      </c>
      <c r="B31" s="32"/>
      <c r="C31" s="121" t="s">
        <v>20</v>
      </c>
      <c r="D31" s="121" t="s">
        <v>8</v>
      </c>
      <c r="E31" s="123" t="s">
        <v>105</v>
      </c>
      <c r="F31" s="117" t="s">
        <v>3</v>
      </c>
      <c r="G31" s="118"/>
      <c r="H31" s="119"/>
    </row>
    <row r="32" spans="1:13" ht="111" customHeight="1">
      <c r="A32" s="120"/>
      <c r="B32" s="32"/>
      <c r="C32" s="122"/>
      <c r="D32" s="122"/>
      <c r="E32" s="124"/>
      <c r="F32" s="56" t="s">
        <v>2</v>
      </c>
      <c r="G32" s="56" t="s">
        <v>68</v>
      </c>
      <c r="H32" s="56" t="s">
        <v>69</v>
      </c>
    </row>
    <row r="33" spans="1:8" ht="60" customHeight="1">
      <c r="A33" s="52">
        <v>1</v>
      </c>
      <c r="B33" s="34"/>
      <c r="C33" s="40" t="s">
        <v>56</v>
      </c>
      <c r="D33" s="43" t="s">
        <v>97</v>
      </c>
      <c r="E33" s="61" t="s">
        <v>115</v>
      </c>
      <c r="F33" s="50" t="s">
        <v>61</v>
      </c>
      <c r="G33" s="50" t="s">
        <v>61</v>
      </c>
      <c r="H33" s="50" t="s">
        <v>61</v>
      </c>
    </row>
    <row r="34" spans="1:8" ht="60" customHeight="1">
      <c r="A34" s="52">
        <f>A33+1</f>
        <v>2</v>
      </c>
      <c r="B34" s="34"/>
      <c r="C34" s="40" t="s">
        <v>77</v>
      </c>
      <c r="D34" s="43" t="s">
        <v>93</v>
      </c>
      <c r="E34" s="61" t="s">
        <v>112</v>
      </c>
      <c r="F34" s="50" t="s">
        <v>61</v>
      </c>
      <c r="G34" s="50" t="s">
        <v>61</v>
      </c>
      <c r="H34" s="50" t="s">
        <v>61</v>
      </c>
    </row>
    <row r="35" spans="1:8" ht="60" customHeight="1">
      <c r="A35" s="26"/>
    </row>
    <row r="36" spans="1:8" ht="60" customHeight="1">
      <c r="A36" s="26"/>
    </row>
    <row r="37" spans="1:8" ht="60" customHeight="1">
      <c r="A37" s="26"/>
    </row>
    <row r="38" spans="1:8" ht="60" customHeight="1">
      <c r="A38" s="26"/>
    </row>
    <row r="39" spans="1:8" ht="60" customHeight="1">
      <c r="A39" s="26"/>
    </row>
    <row r="40" spans="1:8" ht="60" customHeight="1">
      <c r="A40" s="26"/>
    </row>
    <row r="41" spans="1:8" ht="60" customHeight="1">
      <c r="A41" s="26"/>
    </row>
    <row r="42" spans="1:8" ht="60" customHeight="1">
      <c r="A42" s="26"/>
    </row>
    <row r="43" spans="1:8" ht="60" customHeight="1">
      <c r="A43" s="26"/>
    </row>
    <row r="44" spans="1:8" ht="60" customHeight="1">
      <c r="A44" s="26"/>
    </row>
    <row r="45" spans="1:8" ht="60" customHeight="1">
      <c r="A45" s="26"/>
    </row>
    <row r="46" spans="1:8" ht="60" customHeight="1">
      <c r="A46" s="26"/>
    </row>
    <row r="47" spans="1:8" ht="60" customHeight="1">
      <c r="A47" s="26"/>
    </row>
    <row r="48" spans="1:8" ht="60" customHeight="1">
      <c r="A48" s="26"/>
    </row>
    <row r="49" spans="1:1" ht="60" customHeight="1">
      <c r="A49" s="26"/>
    </row>
    <row r="50" spans="1:1" ht="60" customHeight="1">
      <c r="A50" s="26"/>
    </row>
    <row r="51" spans="1:1" ht="60" customHeight="1">
      <c r="A51" s="26"/>
    </row>
    <row r="52" spans="1:1" ht="60" customHeight="1">
      <c r="A52" s="26"/>
    </row>
    <row r="53" spans="1:1" ht="60" customHeight="1">
      <c r="A53" s="26"/>
    </row>
    <row r="54" spans="1:1" ht="60" customHeight="1">
      <c r="A54" s="26"/>
    </row>
    <row r="55" spans="1:1" ht="60" customHeight="1">
      <c r="A55" s="26"/>
    </row>
    <row r="56" spans="1:1" ht="60" customHeight="1">
      <c r="A56" s="26"/>
    </row>
    <row r="57" spans="1:1" ht="60" customHeight="1">
      <c r="A57" s="26"/>
    </row>
    <row r="58" spans="1:1" ht="60" customHeight="1">
      <c r="A58" s="26"/>
    </row>
    <row r="59" spans="1:1" ht="60" customHeight="1">
      <c r="A59" s="26"/>
    </row>
    <row r="60" spans="1:1" ht="60" customHeight="1">
      <c r="A60" s="26"/>
    </row>
    <row r="61" spans="1:1" ht="60" customHeight="1">
      <c r="A61" s="26"/>
    </row>
    <row r="62" spans="1:1" ht="60" customHeight="1">
      <c r="A62" s="26"/>
    </row>
    <row r="63" spans="1:1" ht="60" customHeight="1">
      <c r="A63" s="26"/>
    </row>
    <row r="64" spans="1:1" ht="60" customHeight="1">
      <c r="A64" s="26"/>
    </row>
    <row r="65" spans="1:1" ht="60" customHeight="1">
      <c r="A65" s="26"/>
    </row>
    <row r="66" spans="1:1" ht="60" customHeight="1">
      <c r="A66" s="26"/>
    </row>
    <row r="67" spans="1:1" ht="60" customHeight="1">
      <c r="A67" s="26"/>
    </row>
    <row r="68" spans="1:1" ht="60" customHeight="1">
      <c r="A68" s="26"/>
    </row>
    <row r="69" spans="1:1" ht="60" customHeight="1">
      <c r="A69" s="26"/>
    </row>
    <row r="70" spans="1:1" ht="60" customHeight="1">
      <c r="A70" s="26"/>
    </row>
    <row r="71" spans="1:1" ht="60" customHeight="1">
      <c r="A71" s="26"/>
    </row>
    <row r="72" spans="1:1" ht="60" customHeight="1">
      <c r="A72" s="26"/>
    </row>
    <row r="73" spans="1:1" ht="60" customHeight="1">
      <c r="A73" s="26"/>
    </row>
    <row r="74" spans="1:1" ht="60" customHeight="1">
      <c r="A74" s="26"/>
    </row>
    <row r="75" spans="1:1" ht="60" customHeight="1">
      <c r="A75" s="26"/>
    </row>
    <row r="76" spans="1:1" ht="60" customHeight="1">
      <c r="A76" s="26"/>
    </row>
    <row r="77" spans="1:1" ht="60" customHeight="1">
      <c r="A77" s="26"/>
    </row>
    <row r="78" spans="1:1" ht="60" customHeight="1">
      <c r="A78" s="26"/>
    </row>
    <row r="79" spans="1:1" ht="60" customHeight="1">
      <c r="A79" s="26"/>
    </row>
    <row r="80" spans="1:1" ht="60" customHeight="1">
      <c r="A80" s="26"/>
    </row>
    <row r="81" spans="1:1" ht="60" customHeight="1">
      <c r="A81" s="26"/>
    </row>
    <row r="82" spans="1:1" ht="60" customHeight="1">
      <c r="A82" s="26"/>
    </row>
    <row r="83" spans="1:1" ht="60" customHeight="1">
      <c r="A83" s="26"/>
    </row>
    <row r="84" spans="1:1" ht="60" customHeight="1">
      <c r="A84" s="26"/>
    </row>
    <row r="85" spans="1:1" ht="60" customHeight="1">
      <c r="A85" s="26"/>
    </row>
    <row r="86" spans="1:1" ht="60" customHeight="1">
      <c r="A86" s="26"/>
    </row>
    <row r="87" spans="1:1" ht="60" customHeight="1">
      <c r="A87" s="26"/>
    </row>
    <row r="88" spans="1:1" ht="60" customHeight="1">
      <c r="A88" s="26"/>
    </row>
    <row r="89" spans="1:1" ht="60" customHeight="1">
      <c r="A89" s="26"/>
    </row>
    <row r="90" spans="1:1" ht="60" customHeight="1">
      <c r="A90" s="26"/>
    </row>
    <row r="91" spans="1:1" ht="60" customHeight="1">
      <c r="A91" s="26"/>
    </row>
    <row r="92" spans="1:1" ht="60" customHeight="1">
      <c r="A92" s="26"/>
    </row>
    <row r="93" spans="1:1" ht="60" customHeight="1">
      <c r="A93" s="26"/>
    </row>
    <row r="94" spans="1:1" ht="60" customHeight="1">
      <c r="A94" s="26"/>
    </row>
    <row r="95" spans="1:1" ht="60" customHeight="1">
      <c r="A95" s="26"/>
    </row>
    <row r="96" spans="1:1" ht="60" customHeight="1">
      <c r="A96" s="26"/>
    </row>
    <row r="97" spans="1:1" ht="60" customHeight="1">
      <c r="A97" s="26"/>
    </row>
    <row r="98" spans="1:1" ht="60" customHeight="1">
      <c r="A98" s="26"/>
    </row>
    <row r="99" spans="1:1" ht="60" customHeight="1">
      <c r="A99" s="26"/>
    </row>
    <row r="100" spans="1:1" ht="60" customHeight="1">
      <c r="A100" s="26"/>
    </row>
    <row r="101" spans="1:1" ht="60" customHeight="1">
      <c r="A101" s="26"/>
    </row>
    <row r="102" spans="1:1" ht="60" customHeight="1">
      <c r="A102" s="26"/>
    </row>
    <row r="103" spans="1:1" ht="60" customHeight="1">
      <c r="A103" s="26"/>
    </row>
    <row r="104" spans="1:1" ht="60" customHeight="1">
      <c r="A104" s="26"/>
    </row>
    <row r="105" spans="1:1" ht="60" customHeight="1">
      <c r="A105" s="26"/>
    </row>
    <row r="106" spans="1:1" ht="60" customHeight="1">
      <c r="A106" s="26"/>
    </row>
    <row r="107" spans="1:1" ht="60" customHeight="1">
      <c r="A107" s="26"/>
    </row>
    <row r="108" spans="1:1" ht="60" customHeight="1">
      <c r="A108" s="26"/>
    </row>
    <row r="109" spans="1:1" ht="60" customHeight="1">
      <c r="A109" s="26"/>
    </row>
    <row r="110" spans="1:1" ht="60" customHeight="1">
      <c r="A110" s="26"/>
    </row>
    <row r="111" spans="1:1" ht="60" customHeight="1">
      <c r="A111" s="26"/>
    </row>
    <row r="112" spans="1:1" ht="60" customHeight="1">
      <c r="A112" s="26"/>
    </row>
    <row r="113" spans="1:1" ht="60" customHeight="1">
      <c r="A113" s="26"/>
    </row>
    <row r="114" spans="1:1" ht="60" customHeight="1">
      <c r="A114" s="26"/>
    </row>
    <row r="115" spans="1:1" ht="60" customHeight="1">
      <c r="A115" s="26"/>
    </row>
    <row r="116" spans="1:1" ht="60" customHeight="1">
      <c r="A116" s="26"/>
    </row>
    <row r="117" spans="1:1" ht="60" customHeight="1">
      <c r="A117" s="26"/>
    </row>
    <row r="118" spans="1:1" ht="60" customHeight="1">
      <c r="A118" s="26"/>
    </row>
    <row r="119" spans="1:1" ht="60" customHeight="1">
      <c r="A119" s="26"/>
    </row>
    <row r="120" spans="1:1" ht="60" customHeight="1">
      <c r="A120" s="26"/>
    </row>
    <row r="121" spans="1:1" ht="60" customHeight="1">
      <c r="A121" s="26"/>
    </row>
    <row r="122" spans="1:1" ht="60" customHeight="1">
      <c r="A122" s="26"/>
    </row>
    <row r="123" spans="1:1" ht="60" customHeight="1">
      <c r="A123" s="26"/>
    </row>
    <row r="124" spans="1:1" ht="60" customHeight="1">
      <c r="A124" s="26"/>
    </row>
    <row r="125" spans="1:1" ht="60" customHeight="1">
      <c r="A125" s="26"/>
    </row>
    <row r="126" spans="1:1" ht="60" customHeight="1">
      <c r="A126" s="26"/>
    </row>
    <row r="127" spans="1:1" ht="60" customHeight="1">
      <c r="A127" s="26"/>
    </row>
    <row r="128" spans="1:1" ht="60" customHeight="1">
      <c r="A128" s="26"/>
    </row>
    <row r="129" spans="1:1" ht="60" customHeight="1">
      <c r="A129" s="26"/>
    </row>
    <row r="130" spans="1:1" ht="60" customHeight="1">
      <c r="A130" s="26"/>
    </row>
    <row r="131" spans="1:1" ht="60" customHeight="1">
      <c r="A131" s="26"/>
    </row>
  </sheetData>
  <mergeCells count="12">
    <mergeCell ref="J4:M4"/>
    <mergeCell ref="F2:M2"/>
    <mergeCell ref="C4:C5"/>
    <mergeCell ref="D4:D5"/>
    <mergeCell ref="E4:E5"/>
    <mergeCell ref="F4:I4"/>
    <mergeCell ref="A4:A5"/>
    <mergeCell ref="F31:H31"/>
    <mergeCell ref="A31:A32"/>
    <mergeCell ref="C31:C32"/>
    <mergeCell ref="D31:D32"/>
    <mergeCell ref="E31:E32"/>
  </mergeCells>
  <phoneticPr fontId="37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9"/>
  <sheetViews>
    <sheetView showGridLines="0" tabSelected="1" zoomScale="70" zoomScaleNormal="70" workbookViewId="0">
      <pane ySplit="1" topLeftCell="A2" activePane="bottomLeft" state="frozen"/>
      <selection pane="bottomLeft" activeCell="A2" sqref="A2"/>
    </sheetView>
  </sheetViews>
  <sheetFormatPr defaultColWidth="6.25" defaultRowHeight="60" customHeight="1"/>
  <cols>
    <col min="1" max="1" width="4.6640625" style="33" customWidth="1"/>
    <col min="2" max="2" width="0" hidden="1" customWidth="1"/>
    <col min="3" max="3" width="31.33203125" style="28" customWidth="1"/>
    <col min="4" max="4" width="23.25" style="1" customWidth="1"/>
    <col min="5" max="5" width="19.8320312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9.1640625" style="2" customWidth="1"/>
    <col min="11" max="11" width="14.75" style="2" customWidth="1"/>
    <col min="12" max="12" width="13.6640625" style="2" customWidth="1"/>
    <col min="13" max="13" width="13.83203125" style="2" customWidth="1"/>
    <col min="14" max="255" width="9" style="2" customWidth="1"/>
    <col min="256" max="16384" width="6.25" style="2"/>
  </cols>
  <sheetData>
    <row r="1" spans="1:13" s="67" customFormat="1" ht="60" customHeight="1">
      <c r="A1" s="62"/>
      <c r="B1" s="63"/>
      <c r="C1" s="64" t="s">
        <v>0</v>
      </c>
      <c r="D1" s="65"/>
      <c r="E1" s="66"/>
    </row>
    <row r="2" spans="1:13" s="68" customFormat="1" ht="69" customHeight="1">
      <c r="C2" s="69" t="s">
        <v>21</v>
      </c>
      <c r="D2" s="70">
        <f>MAX(A:A)</f>
        <v>50</v>
      </c>
      <c r="E2" s="71" t="s">
        <v>75</v>
      </c>
      <c r="F2" s="137">
        <f ca="1">TODAY()</f>
        <v>45544</v>
      </c>
      <c r="G2" s="137"/>
      <c r="H2" s="137"/>
      <c r="I2" s="137"/>
      <c r="J2" s="137"/>
      <c r="K2" s="137"/>
      <c r="L2" s="137"/>
      <c r="M2" s="138"/>
    </row>
    <row r="3" spans="1:13" s="68" customFormat="1" ht="69" hidden="1" customHeight="1" thickTop="1" thickBot="1">
      <c r="C3" s="72"/>
      <c r="D3" s="73"/>
      <c r="E3" s="74"/>
      <c r="F3" s="75"/>
      <c r="G3" s="13"/>
      <c r="H3" s="14"/>
    </row>
    <row r="4" spans="1:13" s="68" customFormat="1" ht="57" customHeight="1">
      <c r="A4" s="134" t="s">
        <v>7</v>
      </c>
      <c r="B4" s="106"/>
      <c r="C4" s="132" t="s">
        <v>20</v>
      </c>
      <c r="D4" s="132" t="s">
        <v>8</v>
      </c>
      <c r="E4" s="135" t="s">
        <v>105</v>
      </c>
      <c r="F4" s="132" t="s">
        <v>67</v>
      </c>
      <c r="G4" s="141"/>
      <c r="H4" s="141"/>
      <c r="I4" s="141"/>
      <c r="J4" s="132" t="s">
        <v>40</v>
      </c>
      <c r="K4" s="141"/>
      <c r="L4" s="141"/>
      <c r="M4" s="141"/>
    </row>
    <row r="5" spans="1:13" s="67" customFormat="1" ht="96.75" customHeight="1">
      <c r="A5" s="134"/>
      <c r="B5" s="106"/>
      <c r="C5" s="139"/>
      <c r="D5" s="139"/>
      <c r="E5" s="140"/>
      <c r="F5" s="76" t="s">
        <v>133</v>
      </c>
      <c r="G5" s="76" t="s">
        <v>42</v>
      </c>
      <c r="H5" s="76" t="s">
        <v>43</v>
      </c>
      <c r="I5" s="76" t="s">
        <v>44</v>
      </c>
      <c r="J5" s="80" t="s">
        <v>45</v>
      </c>
      <c r="K5" s="80" t="s">
        <v>46</v>
      </c>
      <c r="L5" s="80" t="s">
        <v>47</v>
      </c>
      <c r="M5" s="80" t="s">
        <v>48</v>
      </c>
    </row>
    <row r="6" spans="1:13" s="67" customFormat="1" ht="47.25" customHeight="1">
      <c r="A6" s="88">
        <v>1</v>
      </c>
      <c r="B6" s="107"/>
      <c r="C6" s="89" t="s">
        <v>160</v>
      </c>
      <c r="D6" s="82" t="s">
        <v>146</v>
      </c>
      <c r="E6" s="90" t="s">
        <v>247</v>
      </c>
      <c r="F6" s="91" t="s">
        <v>141</v>
      </c>
      <c r="G6" s="91" t="s">
        <v>141</v>
      </c>
      <c r="H6" s="91" t="s">
        <v>141</v>
      </c>
      <c r="I6" s="91" t="s">
        <v>141</v>
      </c>
      <c r="J6" s="91"/>
      <c r="K6" s="91"/>
      <c r="L6" s="92"/>
      <c r="M6" s="92"/>
    </row>
    <row r="7" spans="1:13" s="67" customFormat="1" ht="46.5" customHeight="1">
      <c r="A7" s="88">
        <f>1+A6</f>
        <v>2</v>
      </c>
      <c r="B7" s="108"/>
      <c r="C7" s="89" t="s">
        <v>159</v>
      </c>
      <c r="D7" s="82" t="s">
        <v>100</v>
      </c>
      <c r="E7" s="90" t="s">
        <v>248</v>
      </c>
      <c r="F7" s="91" t="s">
        <v>141</v>
      </c>
      <c r="G7" s="91" t="s">
        <v>141</v>
      </c>
      <c r="H7" s="91"/>
      <c r="I7" s="91"/>
      <c r="J7" s="91"/>
      <c r="K7" s="91"/>
      <c r="L7" s="92"/>
      <c r="M7" s="92"/>
    </row>
    <row r="8" spans="1:13" s="67" customFormat="1" ht="41.25" customHeight="1">
      <c r="A8" s="88">
        <f t="shared" ref="A8:A39" si="0">1+A7</f>
        <v>3</v>
      </c>
      <c r="B8" s="108"/>
      <c r="C8" s="89" t="s">
        <v>245</v>
      </c>
      <c r="D8" s="82" t="s">
        <v>147</v>
      </c>
      <c r="E8" s="90" t="s">
        <v>246</v>
      </c>
      <c r="F8" s="91" t="s">
        <v>141</v>
      </c>
      <c r="G8" s="91" t="s">
        <v>141</v>
      </c>
      <c r="H8" s="91" t="s">
        <v>141</v>
      </c>
      <c r="I8" s="91" t="s">
        <v>141</v>
      </c>
      <c r="J8" s="91"/>
      <c r="K8" s="91"/>
      <c r="L8" s="92"/>
      <c r="M8" s="92"/>
    </row>
    <row r="9" spans="1:13" s="67" customFormat="1" ht="41.25" customHeight="1">
      <c r="A9" s="88">
        <f t="shared" si="0"/>
        <v>4</v>
      </c>
      <c r="B9" s="108"/>
      <c r="C9" s="89" t="s">
        <v>18</v>
      </c>
      <c r="D9" s="82" t="s">
        <v>148</v>
      </c>
      <c r="E9" s="90" t="s">
        <v>249</v>
      </c>
      <c r="F9" s="91" t="s">
        <v>141</v>
      </c>
      <c r="G9" s="91" t="s">
        <v>141</v>
      </c>
      <c r="H9" s="91" t="s">
        <v>141</v>
      </c>
      <c r="I9" s="91" t="s">
        <v>141</v>
      </c>
      <c r="J9" s="91"/>
      <c r="K9" s="91"/>
      <c r="L9" s="92"/>
      <c r="M9" s="92"/>
    </row>
    <row r="10" spans="1:13" s="67" customFormat="1" ht="46.5" customHeight="1">
      <c r="A10" s="88">
        <f t="shared" si="0"/>
        <v>5</v>
      </c>
      <c r="B10" s="108"/>
      <c r="C10" s="93" t="s">
        <v>161</v>
      </c>
      <c r="D10" s="94" t="s">
        <v>149</v>
      </c>
      <c r="E10" s="89" t="s">
        <v>224</v>
      </c>
      <c r="F10" s="95"/>
      <c r="G10" s="95"/>
      <c r="H10" s="95"/>
      <c r="I10" s="91"/>
      <c r="J10" s="91"/>
      <c r="K10" s="91"/>
      <c r="L10" s="92"/>
      <c r="M10" s="92"/>
    </row>
    <row r="11" spans="1:13" s="67" customFormat="1" ht="54.75" customHeight="1">
      <c r="A11" s="88">
        <f t="shared" si="0"/>
        <v>6</v>
      </c>
      <c r="B11" s="108"/>
      <c r="C11" s="89" t="s">
        <v>62</v>
      </c>
      <c r="D11" s="96" t="s">
        <v>150</v>
      </c>
      <c r="E11" s="90" t="s">
        <v>250</v>
      </c>
      <c r="F11" s="91" t="s">
        <v>141</v>
      </c>
      <c r="G11" s="91" t="s">
        <v>141</v>
      </c>
      <c r="H11" s="91" t="s">
        <v>141</v>
      </c>
      <c r="I11" s="91" t="s">
        <v>141</v>
      </c>
      <c r="J11" s="91" t="s">
        <v>141</v>
      </c>
      <c r="K11" s="91" t="s">
        <v>141</v>
      </c>
      <c r="L11" s="92"/>
      <c r="M11" s="92"/>
    </row>
    <row r="12" spans="1:13" s="67" customFormat="1" ht="35.25" customHeight="1">
      <c r="A12" s="88">
        <f t="shared" si="0"/>
        <v>7</v>
      </c>
      <c r="B12" s="108"/>
      <c r="C12" s="93" t="s">
        <v>158</v>
      </c>
      <c r="D12" s="97" t="s">
        <v>252</v>
      </c>
      <c r="E12" s="89" t="s">
        <v>137</v>
      </c>
      <c r="F12" s="95"/>
      <c r="G12" s="95"/>
      <c r="H12" s="95"/>
      <c r="I12" s="95"/>
      <c r="J12" s="95"/>
      <c r="K12" s="95"/>
      <c r="L12" s="95"/>
      <c r="M12" s="95"/>
    </row>
    <row r="13" spans="1:13" s="67" customFormat="1" ht="48.75" customHeight="1">
      <c r="A13" s="88">
        <f t="shared" si="0"/>
        <v>8</v>
      </c>
      <c r="B13" s="108"/>
      <c r="C13" s="89" t="s">
        <v>17</v>
      </c>
      <c r="D13" s="96" t="s">
        <v>151</v>
      </c>
      <c r="E13" s="90" t="s">
        <v>251</v>
      </c>
      <c r="F13" s="91" t="s">
        <v>141</v>
      </c>
      <c r="G13" s="91" t="s">
        <v>141</v>
      </c>
      <c r="H13" s="91" t="s">
        <v>141</v>
      </c>
      <c r="I13" s="91" t="s">
        <v>141</v>
      </c>
      <c r="J13" s="92"/>
      <c r="K13" s="92"/>
      <c r="L13" s="92"/>
      <c r="M13" s="92"/>
    </row>
    <row r="14" spans="1:13" s="67" customFormat="1" ht="49.5" customHeight="1">
      <c r="A14" s="88">
        <f t="shared" si="0"/>
        <v>9</v>
      </c>
      <c r="B14" s="108"/>
      <c r="C14" s="93" t="s">
        <v>157</v>
      </c>
      <c r="D14" s="97" t="s">
        <v>152</v>
      </c>
      <c r="E14" s="89" t="s">
        <v>138</v>
      </c>
      <c r="F14" s="95"/>
      <c r="G14" s="95"/>
      <c r="H14" s="95"/>
      <c r="I14" s="95"/>
      <c r="J14" s="95"/>
      <c r="K14" s="95"/>
      <c r="L14" s="95"/>
      <c r="M14" s="95"/>
    </row>
    <row r="15" spans="1:13" s="67" customFormat="1" ht="48" customHeight="1">
      <c r="A15" s="88">
        <f t="shared" si="0"/>
        <v>10</v>
      </c>
      <c r="B15" s="108"/>
      <c r="C15" s="89" t="s">
        <v>156</v>
      </c>
      <c r="D15" s="96" t="s">
        <v>253</v>
      </c>
      <c r="E15" s="90" t="s">
        <v>163</v>
      </c>
      <c r="F15" s="91" t="s">
        <v>141</v>
      </c>
      <c r="G15" s="91" t="s">
        <v>141</v>
      </c>
      <c r="H15" s="91" t="s">
        <v>141</v>
      </c>
      <c r="I15" s="92"/>
      <c r="J15" s="91" t="s">
        <v>141</v>
      </c>
      <c r="K15" s="91" t="s">
        <v>141</v>
      </c>
      <c r="L15" s="92"/>
      <c r="M15" s="92"/>
    </row>
    <row r="16" spans="1:13" s="67" customFormat="1" ht="50.25" customHeight="1">
      <c r="A16" s="88">
        <f t="shared" si="0"/>
        <v>11</v>
      </c>
      <c r="B16" s="108"/>
      <c r="C16" s="93" t="s">
        <v>70</v>
      </c>
      <c r="D16" s="97" t="s">
        <v>254</v>
      </c>
      <c r="E16" s="89" t="s">
        <v>139</v>
      </c>
      <c r="F16" s="95"/>
      <c r="G16" s="95"/>
      <c r="H16" s="95"/>
      <c r="I16" s="95"/>
      <c r="J16" s="95"/>
      <c r="K16" s="95"/>
      <c r="L16" s="95"/>
      <c r="M16" s="95"/>
    </row>
    <row r="17" spans="1:13" s="67" customFormat="1" ht="47.25" customHeight="1">
      <c r="A17" s="88">
        <f t="shared" si="0"/>
        <v>12</v>
      </c>
      <c r="B17" s="108"/>
      <c r="C17" s="89" t="s">
        <v>162</v>
      </c>
      <c r="D17" s="96" t="s">
        <v>154</v>
      </c>
      <c r="E17" s="90" t="s">
        <v>164</v>
      </c>
      <c r="F17" s="91" t="s">
        <v>141</v>
      </c>
      <c r="G17" s="91" t="s">
        <v>141</v>
      </c>
      <c r="H17" s="92"/>
      <c r="I17" s="92"/>
      <c r="J17" s="92"/>
      <c r="K17" s="92"/>
      <c r="L17" s="92"/>
      <c r="M17" s="92"/>
    </row>
    <row r="18" spans="1:13" s="67" customFormat="1" ht="51" customHeight="1">
      <c r="A18" s="88">
        <f t="shared" si="0"/>
        <v>13</v>
      </c>
      <c r="B18" s="108"/>
      <c r="C18" s="89" t="s">
        <v>63</v>
      </c>
      <c r="D18" s="96" t="s">
        <v>155</v>
      </c>
      <c r="E18" s="90" t="s">
        <v>165</v>
      </c>
      <c r="F18" s="91" t="s">
        <v>141</v>
      </c>
      <c r="G18" s="91" t="s">
        <v>141</v>
      </c>
      <c r="H18" s="92"/>
      <c r="I18" s="92"/>
      <c r="J18" s="92"/>
      <c r="K18" s="92"/>
      <c r="L18" s="92"/>
      <c r="M18" s="92"/>
    </row>
    <row r="19" spans="1:13" s="67" customFormat="1" ht="52.5" customHeight="1">
      <c r="A19" s="88">
        <f t="shared" si="0"/>
        <v>14</v>
      </c>
      <c r="B19" s="109"/>
      <c r="C19" s="89" t="s">
        <v>19</v>
      </c>
      <c r="D19" s="96" t="s">
        <v>64</v>
      </c>
      <c r="E19" s="90" t="s">
        <v>166</v>
      </c>
      <c r="F19" s="91" t="s">
        <v>141</v>
      </c>
      <c r="G19" s="91" t="s">
        <v>141</v>
      </c>
      <c r="H19" s="91" t="s">
        <v>141</v>
      </c>
      <c r="I19" s="91" t="s">
        <v>141</v>
      </c>
      <c r="J19" s="92"/>
      <c r="K19" s="92"/>
      <c r="L19" s="92"/>
      <c r="M19" s="92"/>
    </row>
    <row r="20" spans="1:13" s="67" customFormat="1" ht="60" customHeight="1">
      <c r="A20" s="88">
        <f t="shared" si="0"/>
        <v>15</v>
      </c>
      <c r="B20" s="109"/>
      <c r="C20" s="89" t="s">
        <v>65</v>
      </c>
      <c r="D20" s="96" t="s">
        <v>167</v>
      </c>
      <c r="E20" s="90" t="s">
        <v>168</v>
      </c>
      <c r="F20" s="91" t="s">
        <v>141</v>
      </c>
      <c r="G20" s="91" t="s">
        <v>141</v>
      </c>
      <c r="H20" s="91" t="s">
        <v>141</v>
      </c>
      <c r="I20" s="91" t="s">
        <v>141</v>
      </c>
      <c r="J20" s="92"/>
      <c r="K20" s="92"/>
      <c r="L20" s="91"/>
      <c r="M20" s="91"/>
    </row>
    <row r="21" spans="1:13" s="67" customFormat="1" ht="46.5" customHeight="1">
      <c r="A21" s="88">
        <f t="shared" si="0"/>
        <v>16</v>
      </c>
      <c r="B21" s="109"/>
      <c r="C21" s="89" t="s">
        <v>217</v>
      </c>
      <c r="D21" s="96" t="s">
        <v>172</v>
      </c>
      <c r="E21" s="90" t="s">
        <v>169</v>
      </c>
      <c r="F21" s="91" t="s">
        <v>141</v>
      </c>
      <c r="G21" s="91" t="s">
        <v>141</v>
      </c>
      <c r="H21" s="91" t="s">
        <v>141</v>
      </c>
      <c r="I21" s="91" t="s">
        <v>141</v>
      </c>
      <c r="J21" s="91" t="s">
        <v>141</v>
      </c>
      <c r="K21" s="91" t="s">
        <v>141</v>
      </c>
      <c r="L21" s="91"/>
      <c r="M21" s="91"/>
    </row>
    <row r="22" spans="1:13" s="67" customFormat="1" ht="48" customHeight="1">
      <c r="A22" s="88">
        <f t="shared" si="0"/>
        <v>17</v>
      </c>
      <c r="B22" s="109"/>
      <c r="C22" s="89" t="s">
        <v>218</v>
      </c>
      <c r="D22" s="96" t="s">
        <v>171</v>
      </c>
      <c r="E22" s="90" t="s">
        <v>170</v>
      </c>
      <c r="F22" s="91" t="s">
        <v>141</v>
      </c>
      <c r="G22" s="91" t="s">
        <v>141</v>
      </c>
      <c r="H22" s="91" t="s">
        <v>141</v>
      </c>
      <c r="I22" s="91" t="s">
        <v>141</v>
      </c>
      <c r="J22" s="92"/>
      <c r="K22" s="92"/>
      <c r="L22" s="91"/>
      <c r="M22" s="91"/>
    </row>
    <row r="23" spans="1:13" s="67" customFormat="1" ht="54.75" customHeight="1">
      <c r="A23" s="88">
        <f t="shared" si="0"/>
        <v>18</v>
      </c>
      <c r="B23" s="109"/>
      <c r="C23" s="93" t="s">
        <v>173</v>
      </c>
      <c r="D23" s="97" t="s">
        <v>1</v>
      </c>
      <c r="E23" s="89" t="s">
        <v>140</v>
      </c>
      <c r="F23" s="95"/>
      <c r="G23" s="95"/>
      <c r="H23" s="95"/>
      <c r="I23" s="95"/>
      <c r="J23" s="95"/>
      <c r="K23" s="95"/>
      <c r="L23" s="95"/>
      <c r="M23" s="95"/>
    </row>
    <row r="24" spans="1:13" s="67" customFormat="1" ht="54" customHeight="1">
      <c r="A24" s="88">
        <f t="shared" si="0"/>
        <v>19</v>
      </c>
      <c r="B24" s="109"/>
      <c r="C24" s="89" t="s">
        <v>174</v>
      </c>
      <c r="D24" s="96" t="s">
        <v>175</v>
      </c>
      <c r="E24" s="90" t="s">
        <v>176</v>
      </c>
      <c r="F24" s="91" t="s">
        <v>141</v>
      </c>
      <c r="G24" s="91" t="s">
        <v>141</v>
      </c>
      <c r="H24" s="91" t="s">
        <v>141</v>
      </c>
      <c r="I24" s="91" t="s">
        <v>141</v>
      </c>
      <c r="J24" s="91"/>
      <c r="K24" s="91"/>
      <c r="L24" s="91"/>
      <c r="M24" s="91"/>
    </row>
    <row r="25" spans="1:13" s="67" customFormat="1" ht="54" customHeight="1">
      <c r="A25" s="88">
        <f t="shared" si="0"/>
        <v>20</v>
      </c>
      <c r="B25" s="109"/>
      <c r="C25" s="89" t="s">
        <v>6</v>
      </c>
      <c r="D25" s="96" t="s">
        <v>177</v>
      </c>
      <c r="E25" s="90" t="s">
        <v>178</v>
      </c>
      <c r="F25" s="91" t="s">
        <v>141</v>
      </c>
      <c r="G25" s="91" t="s">
        <v>141</v>
      </c>
      <c r="H25" s="91" t="s">
        <v>141</v>
      </c>
      <c r="I25" s="91" t="s">
        <v>141</v>
      </c>
      <c r="J25" s="91"/>
      <c r="K25" s="91"/>
      <c r="L25" s="91"/>
      <c r="M25" s="91"/>
    </row>
    <row r="26" spans="1:13" s="67" customFormat="1" ht="60" customHeight="1">
      <c r="A26" s="88">
        <f t="shared" si="0"/>
        <v>21</v>
      </c>
      <c r="B26" s="109"/>
      <c r="C26" s="89" t="s">
        <v>181</v>
      </c>
      <c r="D26" s="96" t="s">
        <v>136</v>
      </c>
      <c r="E26" s="90" t="s">
        <v>179</v>
      </c>
      <c r="F26" s="91" t="s">
        <v>141</v>
      </c>
      <c r="G26" s="91" t="s">
        <v>141</v>
      </c>
      <c r="H26" s="91"/>
      <c r="I26" s="91"/>
      <c r="J26" s="91"/>
      <c r="K26" s="91"/>
      <c r="L26" s="91"/>
      <c r="M26" s="91"/>
    </row>
    <row r="27" spans="1:13" s="67" customFormat="1" ht="60" customHeight="1">
      <c r="A27" s="88">
        <f t="shared" si="0"/>
        <v>22</v>
      </c>
      <c r="B27" s="109"/>
      <c r="C27" s="89" t="s">
        <v>182</v>
      </c>
      <c r="D27" s="96" t="s">
        <v>180</v>
      </c>
      <c r="E27" s="90" t="s">
        <v>183</v>
      </c>
      <c r="F27" s="91" t="s">
        <v>141</v>
      </c>
      <c r="G27" s="91" t="s">
        <v>141</v>
      </c>
      <c r="H27" s="91"/>
      <c r="I27" s="91"/>
      <c r="J27" s="91"/>
      <c r="K27" s="91"/>
      <c r="L27" s="91"/>
      <c r="M27" s="91"/>
    </row>
    <row r="28" spans="1:13" s="67" customFormat="1" ht="60" customHeight="1">
      <c r="A28" s="88">
        <f t="shared" si="0"/>
        <v>23</v>
      </c>
      <c r="B28" s="109"/>
      <c r="C28" s="89" t="s">
        <v>126</v>
      </c>
      <c r="D28" s="96" t="s">
        <v>132</v>
      </c>
      <c r="E28" s="90" t="s">
        <v>184</v>
      </c>
      <c r="F28" s="91" t="s">
        <v>141</v>
      </c>
      <c r="G28" s="91" t="s">
        <v>141</v>
      </c>
      <c r="H28" s="91" t="s">
        <v>141</v>
      </c>
      <c r="I28" s="91" t="s">
        <v>141</v>
      </c>
      <c r="J28" s="91" t="s">
        <v>141</v>
      </c>
      <c r="K28" s="91" t="s">
        <v>141</v>
      </c>
      <c r="L28" s="91"/>
      <c r="M28" s="91"/>
    </row>
    <row r="29" spans="1:13" s="67" customFormat="1" ht="60" customHeight="1">
      <c r="A29" s="88">
        <f t="shared" si="0"/>
        <v>24</v>
      </c>
      <c r="B29" s="109"/>
      <c r="C29" s="89" t="s">
        <v>186</v>
      </c>
      <c r="D29" s="96" t="s">
        <v>185</v>
      </c>
      <c r="E29" s="90" t="s">
        <v>188</v>
      </c>
      <c r="F29" s="91" t="s">
        <v>141</v>
      </c>
      <c r="G29" s="91" t="s">
        <v>141</v>
      </c>
      <c r="H29" s="91" t="s">
        <v>141</v>
      </c>
      <c r="I29" s="91"/>
      <c r="J29" s="91"/>
      <c r="K29" s="91"/>
      <c r="L29" s="91"/>
      <c r="M29" s="91"/>
    </row>
    <row r="30" spans="1:13" s="67" customFormat="1" ht="60" customHeight="1">
      <c r="A30" s="88">
        <f t="shared" si="0"/>
        <v>25</v>
      </c>
      <c r="B30" s="109"/>
      <c r="C30" s="89" t="s">
        <v>74</v>
      </c>
      <c r="D30" s="96" t="s">
        <v>187</v>
      </c>
      <c r="E30" s="90" t="s">
        <v>189</v>
      </c>
      <c r="F30" s="91" t="s">
        <v>141</v>
      </c>
      <c r="G30" s="91" t="s">
        <v>141</v>
      </c>
      <c r="H30" s="91" t="s">
        <v>141</v>
      </c>
      <c r="I30" s="91" t="s">
        <v>141</v>
      </c>
      <c r="J30" s="91" t="s">
        <v>141</v>
      </c>
      <c r="K30" s="91" t="s">
        <v>141</v>
      </c>
      <c r="L30" s="91" t="s">
        <v>141</v>
      </c>
      <c r="M30" s="91" t="s">
        <v>141</v>
      </c>
    </row>
    <row r="31" spans="1:13" s="67" customFormat="1" ht="60" customHeight="1">
      <c r="A31" s="88">
        <f t="shared" si="0"/>
        <v>26</v>
      </c>
      <c r="B31" s="109"/>
      <c r="C31" s="89" t="s">
        <v>219</v>
      </c>
      <c r="D31" s="96" t="s">
        <v>101</v>
      </c>
      <c r="E31" s="90" t="s">
        <v>190</v>
      </c>
      <c r="F31" s="91" t="s">
        <v>141</v>
      </c>
      <c r="G31" s="91" t="s">
        <v>141</v>
      </c>
      <c r="H31" s="91" t="s">
        <v>141</v>
      </c>
      <c r="I31" s="91" t="s">
        <v>141</v>
      </c>
      <c r="J31" s="91"/>
      <c r="K31" s="91"/>
      <c r="L31" s="91"/>
      <c r="M31" s="91"/>
    </row>
    <row r="32" spans="1:13" s="67" customFormat="1" ht="60" customHeight="1">
      <c r="A32" s="88">
        <f t="shared" si="0"/>
        <v>27</v>
      </c>
      <c r="B32" s="109"/>
      <c r="C32" s="89" t="s">
        <v>76</v>
      </c>
      <c r="D32" s="96" t="s">
        <v>192</v>
      </c>
      <c r="E32" s="90" t="s">
        <v>191</v>
      </c>
      <c r="F32" s="91" t="s">
        <v>141</v>
      </c>
      <c r="G32" s="91"/>
      <c r="H32" s="91"/>
      <c r="I32" s="91"/>
      <c r="J32" s="91"/>
      <c r="K32" s="91"/>
      <c r="L32" s="91"/>
      <c r="M32" s="91"/>
    </row>
    <row r="33" spans="1:13" s="67" customFormat="1" ht="60" customHeight="1">
      <c r="A33" s="88">
        <f t="shared" si="0"/>
        <v>28</v>
      </c>
      <c r="B33" s="109"/>
      <c r="C33" s="89" t="s">
        <v>220</v>
      </c>
      <c r="D33" s="96" t="s">
        <v>193</v>
      </c>
      <c r="E33" s="90" t="s">
        <v>194</v>
      </c>
      <c r="F33" s="91" t="s">
        <v>141</v>
      </c>
      <c r="G33" s="91" t="s">
        <v>141</v>
      </c>
      <c r="H33" s="91" t="s">
        <v>141</v>
      </c>
      <c r="I33" s="91" t="s">
        <v>141</v>
      </c>
      <c r="J33" s="91"/>
      <c r="K33" s="91"/>
      <c r="L33" s="91"/>
      <c r="M33" s="91"/>
    </row>
    <row r="34" spans="1:13" s="67" customFormat="1" ht="60" customHeight="1">
      <c r="A34" s="88">
        <f t="shared" si="0"/>
        <v>29</v>
      </c>
      <c r="B34" s="109"/>
      <c r="C34" s="89" t="s">
        <v>98</v>
      </c>
      <c r="D34" s="96" t="s">
        <v>99</v>
      </c>
      <c r="E34" s="90" t="s">
        <v>195</v>
      </c>
      <c r="F34" s="91" t="s">
        <v>141</v>
      </c>
      <c r="G34" s="91" t="s">
        <v>141</v>
      </c>
      <c r="H34" s="91" t="s">
        <v>141</v>
      </c>
      <c r="I34" s="91" t="s">
        <v>141</v>
      </c>
      <c r="J34" s="91"/>
      <c r="K34" s="91"/>
      <c r="L34" s="91"/>
      <c r="M34" s="91"/>
    </row>
    <row r="35" spans="1:13" s="67" customFormat="1" ht="60" customHeight="1">
      <c r="A35" s="88">
        <f t="shared" si="0"/>
        <v>30</v>
      </c>
      <c r="B35" s="109"/>
      <c r="C35" s="89" t="s">
        <v>143</v>
      </c>
      <c r="D35" s="96" t="s">
        <v>102</v>
      </c>
      <c r="E35" s="90" t="s">
        <v>196</v>
      </c>
      <c r="F35" s="91" t="s">
        <v>141</v>
      </c>
      <c r="G35" s="91" t="s">
        <v>141</v>
      </c>
      <c r="H35" s="91" t="s">
        <v>141</v>
      </c>
      <c r="I35" s="91" t="s">
        <v>141</v>
      </c>
      <c r="J35" s="91" t="s">
        <v>141</v>
      </c>
      <c r="K35" s="91" t="s">
        <v>141</v>
      </c>
      <c r="L35" s="91" t="s">
        <v>141</v>
      </c>
      <c r="M35" s="91" t="s">
        <v>141</v>
      </c>
    </row>
    <row r="36" spans="1:13" s="67" customFormat="1" ht="60" customHeight="1">
      <c r="A36" s="88">
        <f t="shared" si="0"/>
        <v>31</v>
      </c>
      <c r="B36" s="109"/>
      <c r="C36" s="89" t="s">
        <v>103</v>
      </c>
      <c r="D36" s="96" t="s">
        <v>104</v>
      </c>
      <c r="E36" s="90" t="s">
        <v>197</v>
      </c>
      <c r="F36" s="91" t="s">
        <v>141</v>
      </c>
      <c r="G36" s="91" t="s">
        <v>141</v>
      </c>
      <c r="H36" s="91" t="s">
        <v>141</v>
      </c>
      <c r="I36" s="91" t="s">
        <v>141</v>
      </c>
      <c r="J36" s="91" t="s">
        <v>141</v>
      </c>
      <c r="K36" s="91" t="s">
        <v>141</v>
      </c>
      <c r="L36" s="91" t="s">
        <v>141</v>
      </c>
      <c r="M36" s="91" t="s">
        <v>141</v>
      </c>
    </row>
    <row r="37" spans="1:13" s="67" customFormat="1" ht="60" customHeight="1">
      <c r="A37" s="88">
        <f t="shared" si="0"/>
        <v>32</v>
      </c>
      <c r="B37" s="109"/>
      <c r="C37" s="89" t="s">
        <v>4</v>
      </c>
      <c r="D37" s="96" t="s">
        <v>5</v>
      </c>
      <c r="E37" s="90" t="s">
        <v>198</v>
      </c>
      <c r="F37" s="91" t="s">
        <v>141</v>
      </c>
      <c r="G37" s="91" t="s">
        <v>141</v>
      </c>
      <c r="H37" s="91" t="s">
        <v>141</v>
      </c>
      <c r="I37" s="91" t="s">
        <v>141</v>
      </c>
      <c r="J37" s="91"/>
      <c r="K37" s="91"/>
      <c r="L37" s="91"/>
      <c r="M37" s="91"/>
    </row>
    <row r="38" spans="1:13" s="67" customFormat="1" ht="60" customHeight="1">
      <c r="A38" s="98">
        <f t="shared" si="0"/>
        <v>33</v>
      </c>
      <c r="B38" s="109"/>
      <c r="C38" s="99" t="s">
        <v>237</v>
      </c>
      <c r="D38" s="100" t="s">
        <v>106</v>
      </c>
      <c r="E38" s="101" t="s">
        <v>199</v>
      </c>
      <c r="F38" s="102" t="s">
        <v>141</v>
      </c>
      <c r="G38" s="102" t="s">
        <v>141</v>
      </c>
      <c r="H38" s="102" t="s">
        <v>141</v>
      </c>
      <c r="I38" s="102" t="s">
        <v>141</v>
      </c>
      <c r="J38" s="102" t="s">
        <v>141</v>
      </c>
      <c r="K38" s="102" t="s">
        <v>141</v>
      </c>
      <c r="L38" s="102"/>
      <c r="M38" s="102"/>
    </row>
    <row r="39" spans="1:13" s="67" customFormat="1" ht="60" customHeight="1">
      <c r="A39" s="88">
        <f t="shared" si="0"/>
        <v>34</v>
      </c>
      <c r="B39" s="110"/>
      <c r="C39" s="89" t="s">
        <v>201</v>
      </c>
      <c r="D39" s="96" t="s">
        <v>123</v>
      </c>
      <c r="E39" s="90" t="s">
        <v>200</v>
      </c>
      <c r="F39" s="103" t="s">
        <v>141</v>
      </c>
      <c r="G39" s="103" t="s">
        <v>141</v>
      </c>
      <c r="H39" s="103" t="s">
        <v>141</v>
      </c>
      <c r="I39" s="103" t="s">
        <v>141</v>
      </c>
      <c r="J39" s="103"/>
      <c r="K39" s="103"/>
      <c r="L39" s="103"/>
      <c r="M39" s="103"/>
    </row>
    <row r="40" spans="1:13" s="67" customFormat="1" ht="60" customHeight="1">
      <c r="A40" s="98">
        <v>35</v>
      </c>
      <c r="B40" s="111"/>
      <c r="C40" s="99" t="s">
        <v>124</v>
      </c>
      <c r="D40" s="96" t="s">
        <v>202</v>
      </c>
      <c r="E40" s="90" t="s">
        <v>203</v>
      </c>
      <c r="F40" s="103" t="s">
        <v>141</v>
      </c>
      <c r="G40" s="103" t="s">
        <v>141</v>
      </c>
      <c r="H40" s="103" t="s">
        <v>141</v>
      </c>
      <c r="I40" s="103" t="s">
        <v>141</v>
      </c>
      <c r="J40" s="103" t="s">
        <v>141</v>
      </c>
      <c r="K40" s="103" t="s">
        <v>141</v>
      </c>
      <c r="L40" s="103"/>
      <c r="M40" s="103"/>
    </row>
    <row r="41" spans="1:13" s="67" customFormat="1" ht="60" customHeight="1">
      <c r="A41" s="88">
        <v>36</v>
      </c>
      <c r="B41" s="110"/>
      <c r="C41" s="89" t="s">
        <v>125</v>
      </c>
      <c r="D41" s="96" t="s">
        <v>241</v>
      </c>
      <c r="E41" s="90" t="s">
        <v>204</v>
      </c>
      <c r="F41" s="103" t="s">
        <v>141</v>
      </c>
      <c r="G41" s="103" t="s">
        <v>141</v>
      </c>
      <c r="H41" s="103" t="s">
        <v>141</v>
      </c>
      <c r="I41" s="103" t="s">
        <v>141</v>
      </c>
      <c r="J41" s="103" t="s">
        <v>141</v>
      </c>
      <c r="K41" s="103" t="s">
        <v>141</v>
      </c>
      <c r="L41" s="103" t="s">
        <v>141</v>
      </c>
      <c r="M41" s="103" t="s">
        <v>141</v>
      </c>
    </row>
    <row r="42" spans="1:13" s="67" customFormat="1" ht="60" customHeight="1">
      <c r="A42" s="88">
        <v>37</v>
      </c>
      <c r="B42" s="110"/>
      <c r="C42" s="89" t="s">
        <v>215</v>
      </c>
      <c r="D42" s="96" t="s">
        <v>216</v>
      </c>
      <c r="E42" s="90" t="s">
        <v>205</v>
      </c>
      <c r="F42" s="103" t="s">
        <v>141</v>
      </c>
      <c r="G42" s="103" t="s">
        <v>141</v>
      </c>
      <c r="H42" s="103"/>
      <c r="I42" s="103" t="s">
        <v>141</v>
      </c>
      <c r="J42" s="103"/>
      <c r="K42" s="103"/>
      <c r="L42" s="103"/>
      <c r="M42" s="103"/>
    </row>
    <row r="43" spans="1:13" s="67" customFormat="1" ht="60" customHeight="1">
      <c r="A43" s="88">
        <v>38</v>
      </c>
      <c r="B43" s="110"/>
      <c r="C43" s="89" t="s">
        <v>221</v>
      </c>
      <c r="D43" s="96" t="s">
        <v>240</v>
      </c>
      <c r="E43" s="90" t="s">
        <v>206</v>
      </c>
      <c r="F43" s="103" t="s">
        <v>141</v>
      </c>
      <c r="G43" s="103" t="s">
        <v>141</v>
      </c>
      <c r="H43" s="103" t="s">
        <v>141</v>
      </c>
      <c r="I43" s="103" t="s">
        <v>141</v>
      </c>
      <c r="J43" s="103" t="s">
        <v>141</v>
      </c>
      <c r="K43" s="103" t="s">
        <v>141</v>
      </c>
      <c r="L43" s="103"/>
      <c r="M43" s="103"/>
    </row>
    <row r="44" spans="1:13" s="67" customFormat="1" ht="60" customHeight="1">
      <c r="A44" s="88">
        <v>39</v>
      </c>
      <c r="B44" s="110"/>
      <c r="C44" s="89" t="s">
        <v>214</v>
      </c>
      <c r="D44" s="96" t="s">
        <v>127</v>
      </c>
      <c r="E44" s="90" t="s">
        <v>207</v>
      </c>
      <c r="F44" s="103" t="s">
        <v>141</v>
      </c>
      <c r="G44" s="103" t="s">
        <v>141</v>
      </c>
      <c r="H44" s="103"/>
      <c r="I44" s="103"/>
      <c r="J44" s="103" t="s">
        <v>141</v>
      </c>
      <c r="K44" s="103" t="s">
        <v>141</v>
      </c>
      <c r="L44" s="103"/>
      <c r="M44" s="103"/>
    </row>
    <row r="45" spans="1:13" s="67" customFormat="1" ht="60" customHeight="1">
      <c r="A45" s="98">
        <v>40</v>
      </c>
      <c r="B45" s="111"/>
      <c r="C45" s="99" t="s">
        <v>128</v>
      </c>
      <c r="D45" s="100" t="s">
        <v>129</v>
      </c>
      <c r="E45" s="101" t="s">
        <v>130</v>
      </c>
      <c r="F45" s="102" t="s">
        <v>141</v>
      </c>
      <c r="G45" s="102" t="s">
        <v>141</v>
      </c>
      <c r="H45" s="102" t="s">
        <v>141</v>
      </c>
      <c r="I45" s="102" t="s">
        <v>141</v>
      </c>
      <c r="J45" s="102"/>
      <c r="K45" s="102"/>
      <c r="L45" s="102"/>
      <c r="M45" s="102"/>
    </row>
    <row r="46" spans="1:13" s="67" customFormat="1" ht="60" customHeight="1">
      <c r="A46" s="88">
        <v>41</v>
      </c>
      <c r="B46" s="110"/>
      <c r="C46" s="89" t="s">
        <v>131</v>
      </c>
      <c r="D46" s="96" t="s">
        <v>212</v>
      </c>
      <c r="E46" s="90" t="s">
        <v>208</v>
      </c>
      <c r="F46" s="103" t="s">
        <v>141</v>
      </c>
      <c r="G46" s="103" t="s">
        <v>141</v>
      </c>
      <c r="H46" s="103" t="s">
        <v>141</v>
      </c>
      <c r="I46" s="103" t="s">
        <v>141</v>
      </c>
      <c r="J46" s="103"/>
      <c r="K46" s="103"/>
      <c r="L46" s="103"/>
      <c r="M46" s="103"/>
    </row>
    <row r="47" spans="1:13" s="67" customFormat="1" ht="60" customHeight="1">
      <c r="A47" s="88">
        <v>42</v>
      </c>
      <c r="B47" s="110"/>
      <c r="C47" s="89" t="s">
        <v>134</v>
      </c>
      <c r="D47" s="96" t="s">
        <v>213</v>
      </c>
      <c r="E47" s="90" t="s">
        <v>209</v>
      </c>
      <c r="F47" s="103" t="s">
        <v>141</v>
      </c>
      <c r="G47" s="103" t="s">
        <v>141</v>
      </c>
      <c r="H47" s="103" t="s">
        <v>141</v>
      </c>
      <c r="I47" s="103" t="s">
        <v>141</v>
      </c>
      <c r="J47" s="103" t="s">
        <v>141</v>
      </c>
      <c r="K47" s="103" t="s">
        <v>141</v>
      </c>
      <c r="L47" s="103"/>
      <c r="M47" s="103"/>
    </row>
    <row r="48" spans="1:13" s="67" customFormat="1" ht="60" customHeight="1">
      <c r="A48" s="88">
        <v>43</v>
      </c>
      <c r="B48" s="110"/>
      <c r="C48" s="89" t="s">
        <v>211</v>
      </c>
      <c r="D48" s="96" t="s">
        <v>135</v>
      </c>
      <c r="E48" s="90" t="s">
        <v>210</v>
      </c>
      <c r="F48" s="103" t="s">
        <v>141</v>
      </c>
      <c r="G48" s="103" t="s">
        <v>141</v>
      </c>
      <c r="H48" s="103" t="s">
        <v>141</v>
      </c>
      <c r="I48" s="103"/>
      <c r="J48" s="103"/>
      <c r="K48" s="103"/>
      <c r="L48" s="103"/>
      <c r="M48" s="103"/>
    </row>
    <row r="49" spans="1:13" s="67" customFormat="1" ht="60" customHeight="1">
      <c r="A49" s="88">
        <v>44</v>
      </c>
      <c r="B49" s="111"/>
      <c r="C49" s="89" t="s">
        <v>222</v>
      </c>
      <c r="D49" s="96" t="s">
        <v>227</v>
      </c>
      <c r="E49" s="90" t="s">
        <v>223</v>
      </c>
      <c r="F49" s="103" t="s">
        <v>141</v>
      </c>
      <c r="G49" s="103" t="s">
        <v>141</v>
      </c>
      <c r="H49" s="103" t="s">
        <v>141</v>
      </c>
      <c r="I49" s="103" t="s">
        <v>141</v>
      </c>
      <c r="J49" s="103"/>
      <c r="K49" s="103"/>
      <c r="L49" s="103"/>
      <c r="M49" s="103"/>
    </row>
    <row r="50" spans="1:13" s="67" customFormat="1" ht="60" customHeight="1">
      <c r="A50" s="98">
        <v>45</v>
      </c>
      <c r="B50" s="111"/>
      <c r="C50" s="99" t="s">
        <v>225</v>
      </c>
      <c r="D50" s="100" t="s">
        <v>228</v>
      </c>
      <c r="E50" s="101" t="s">
        <v>226</v>
      </c>
      <c r="F50" s="102" t="s">
        <v>141</v>
      </c>
      <c r="G50" s="102" t="s">
        <v>141</v>
      </c>
      <c r="H50" s="102" t="s">
        <v>141</v>
      </c>
      <c r="I50" s="103"/>
      <c r="J50" s="103"/>
      <c r="K50" s="103"/>
      <c r="L50" s="103"/>
      <c r="M50" s="103"/>
    </row>
    <row r="51" spans="1:13" s="67" customFormat="1" ht="60" customHeight="1">
      <c r="A51" s="88">
        <v>46</v>
      </c>
      <c r="B51" s="112"/>
      <c r="C51" s="89" t="s">
        <v>229</v>
      </c>
      <c r="D51" s="113" t="s">
        <v>147</v>
      </c>
      <c r="E51" s="90" t="s">
        <v>230</v>
      </c>
      <c r="F51" s="103" t="s">
        <v>141</v>
      </c>
      <c r="G51" s="103" t="s">
        <v>141</v>
      </c>
      <c r="H51" s="103" t="s">
        <v>141</v>
      </c>
      <c r="I51" s="103" t="s">
        <v>141</v>
      </c>
      <c r="J51" s="104"/>
      <c r="K51" s="104"/>
      <c r="L51" s="104"/>
      <c r="M51" s="104"/>
    </row>
    <row r="52" spans="1:13" s="67" customFormat="1" ht="60" customHeight="1">
      <c r="A52" s="88">
        <v>47</v>
      </c>
      <c r="B52" s="112"/>
      <c r="C52" s="89" t="s">
        <v>231</v>
      </c>
      <c r="D52" s="113" t="s">
        <v>232</v>
      </c>
      <c r="E52" s="90" t="s">
        <v>233</v>
      </c>
      <c r="F52" s="103" t="s">
        <v>141</v>
      </c>
      <c r="G52" s="103" t="s">
        <v>141</v>
      </c>
      <c r="H52" s="103" t="s">
        <v>141</v>
      </c>
      <c r="I52" s="103" t="s">
        <v>141</v>
      </c>
      <c r="J52" s="104"/>
      <c r="K52" s="104"/>
      <c r="L52" s="104"/>
      <c r="M52" s="104"/>
    </row>
    <row r="53" spans="1:13" s="67" customFormat="1" ht="60" customHeight="1">
      <c r="A53" s="105">
        <v>48</v>
      </c>
      <c r="B53" s="114"/>
      <c r="C53" s="89" t="s">
        <v>234</v>
      </c>
      <c r="D53" s="113" t="s">
        <v>235</v>
      </c>
      <c r="E53" s="90" t="s">
        <v>236</v>
      </c>
      <c r="F53" s="103" t="s">
        <v>141</v>
      </c>
      <c r="G53" s="103" t="s">
        <v>141</v>
      </c>
      <c r="H53" s="103" t="s">
        <v>141</v>
      </c>
      <c r="I53" s="103" t="s">
        <v>141</v>
      </c>
      <c r="J53" s="104"/>
      <c r="K53" s="104"/>
      <c r="L53" s="104"/>
      <c r="M53" s="104"/>
    </row>
    <row r="54" spans="1:13" s="67" customFormat="1" ht="60" customHeight="1">
      <c r="A54" s="88">
        <v>49</v>
      </c>
      <c r="B54" s="114"/>
      <c r="C54" s="89" t="s">
        <v>238</v>
      </c>
      <c r="D54" s="113" t="s">
        <v>153</v>
      </c>
      <c r="E54" s="90" t="s">
        <v>239</v>
      </c>
      <c r="F54" s="103" t="s">
        <v>141</v>
      </c>
      <c r="G54" s="103" t="s">
        <v>141</v>
      </c>
      <c r="H54" s="103" t="s">
        <v>141</v>
      </c>
      <c r="I54" s="103" t="s">
        <v>141</v>
      </c>
      <c r="J54" s="104"/>
      <c r="K54" s="104"/>
      <c r="L54" s="104"/>
      <c r="M54" s="104"/>
    </row>
    <row r="55" spans="1:13" s="67" customFormat="1" ht="60" customHeight="1">
      <c r="A55" s="105">
        <v>50</v>
      </c>
      <c r="B55" s="114"/>
      <c r="C55" s="89" t="s">
        <v>242</v>
      </c>
      <c r="D55" s="113" t="s">
        <v>243</v>
      </c>
      <c r="E55" s="90" t="s">
        <v>244</v>
      </c>
      <c r="F55" s="103" t="s">
        <v>141</v>
      </c>
      <c r="G55" s="103" t="s">
        <v>141</v>
      </c>
      <c r="H55" s="103" t="s">
        <v>141</v>
      </c>
      <c r="I55" s="103" t="s">
        <v>141</v>
      </c>
      <c r="J55" s="103" t="s">
        <v>141</v>
      </c>
      <c r="K55" s="103" t="s">
        <v>141</v>
      </c>
      <c r="L55" s="103" t="s">
        <v>141</v>
      </c>
      <c r="M55" s="103" t="s">
        <v>141</v>
      </c>
    </row>
    <row r="56" spans="1:13" s="67" customFormat="1" ht="60" customHeight="1">
      <c r="A56" s="84"/>
      <c r="B56" s="83"/>
      <c r="C56" s="85"/>
      <c r="D56" s="86"/>
      <c r="E56" s="86"/>
      <c r="F56" s="87"/>
      <c r="G56" s="87"/>
      <c r="H56" s="87"/>
      <c r="I56" s="87"/>
      <c r="J56" s="87"/>
      <c r="K56" s="87"/>
      <c r="L56" s="87"/>
      <c r="M56" s="87"/>
    </row>
    <row r="57" spans="1:13" s="67" customFormat="1" ht="60" customHeight="1">
      <c r="A57" s="134" t="s">
        <v>7</v>
      </c>
      <c r="B57" s="79"/>
      <c r="C57" s="135" t="s">
        <v>20</v>
      </c>
      <c r="D57" s="135" t="s">
        <v>8</v>
      </c>
      <c r="E57" s="135" t="s">
        <v>105</v>
      </c>
      <c r="F57" s="132" t="s">
        <v>3</v>
      </c>
      <c r="G57" s="133"/>
      <c r="H57" s="133"/>
      <c r="I57" s="87"/>
      <c r="J57" s="87"/>
      <c r="K57" s="87"/>
      <c r="L57" s="87"/>
      <c r="M57" s="87"/>
    </row>
    <row r="58" spans="1:13" s="67" customFormat="1" ht="87">
      <c r="A58" s="134"/>
      <c r="B58" s="79"/>
      <c r="C58" s="136"/>
      <c r="D58" s="136"/>
      <c r="E58" s="136"/>
      <c r="F58" s="76" t="s">
        <v>2</v>
      </c>
      <c r="G58" s="76" t="s">
        <v>68</v>
      </c>
      <c r="H58" s="76" t="s">
        <v>69</v>
      </c>
      <c r="I58" s="87"/>
      <c r="J58" s="87"/>
      <c r="K58" s="87"/>
      <c r="L58" s="87"/>
      <c r="M58" s="87"/>
    </row>
    <row r="59" spans="1:13" s="67" customFormat="1" ht="60" customHeight="1">
      <c r="A59" s="88">
        <v>1</v>
      </c>
      <c r="B59" s="81"/>
      <c r="C59" s="89" t="s">
        <v>74</v>
      </c>
      <c r="D59" s="96" t="s">
        <v>142</v>
      </c>
      <c r="E59" s="90" t="s">
        <v>145</v>
      </c>
      <c r="F59" s="91" t="s">
        <v>141</v>
      </c>
      <c r="G59" s="91" t="s">
        <v>141</v>
      </c>
      <c r="H59" s="91" t="s">
        <v>141</v>
      </c>
      <c r="I59" s="87"/>
      <c r="J59" s="87"/>
      <c r="K59" s="87"/>
      <c r="L59" s="87"/>
      <c r="M59" s="87"/>
    </row>
    <row r="60" spans="1:13" s="67" customFormat="1" ht="60" customHeight="1">
      <c r="A60" s="88">
        <f>A59+1</f>
        <v>2</v>
      </c>
      <c r="B60" s="81"/>
      <c r="C60" s="89" t="s">
        <v>143</v>
      </c>
      <c r="D60" s="96" t="s">
        <v>102</v>
      </c>
      <c r="E60" s="90" t="s">
        <v>144</v>
      </c>
      <c r="F60" s="91" t="s">
        <v>141</v>
      </c>
      <c r="G60" s="91" t="s">
        <v>141</v>
      </c>
      <c r="H60" s="91" t="s">
        <v>141</v>
      </c>
      <c r="I60" s="87"/>
      <c r="J60" s="87"/>
      <c r="K60" s="87"/>
      <c r="L60" s="87"/>
      <c r="M60" s="87"/>
    </row>
    <row r="61" spans="1:13" s="67" customFormat="1" ht="60" customHeight="1">
      <c r="A61" s="77"/>
      <c r="B61" s="63"/>
      <c r="C61" s="78"/>
      <c r="D61" s="66"/>
      <c r="E61" s="66"/>
    </row>
    <row r="62" spans="1:13" ht="60" customHeight="1">
      <c r="A62" s="26"/>
    </row>
    <row r="63" spans="1:13" ht="60" customHeight="1">
      <c r="A63" s="26"/>
    </row>
    <row r="64" spans="1:13" ht="60" customHeight="1">
      <c r="A64" s="26"/>
    </row>
    <row r="65" spans="1:1" ht="60" customHeight="1">
      <c r="A65" s="26"/>
    </row>
    <row r="66" spans="1:1" ht="60" customHeight="1">
      <c r="A66" s="26"/>
    </row>
    <row r="67" spans="1:1" ht="60" customHeight="1">
      <c r="A67" s="26"/>
    </row>
    <row r="68" spans="1:1" ht="60" customHeight="1">
      <c r="A68" s="26"/>
    </row>
    <row r="69" spans="1:1" ht="60" customHeight="1">
      <c r="A69" s="26"/>
    </row>
    <row r="70" spans="1:1" ht="60" customHeight="1">
      <c r="A70" s="26"/>
    </row>
    <row r="71" spans="1:1" ht="60" customHeight="1">
      <c r="A71" s="26"/>
    </row>
    <row r="72" spans="1:1" ht="60" customHeight="1">
      <c r="A72" s="26"/>
    </row>
    <row r="73" spans="1:1" ht="60" customHeight="1">
      <c r="A73" s="26"/>
    </row>
    <row r="74" spans="1:1" ht="60" customHeight="1">
      <c r="A74" s="26"/>
    </row>
    <row r="75" spans="1:1" ht="60" customHeight="1">
      <c r="A75" s="26"/>
    </row>
    <row r="76" spans="1:1" ht="60" customHeight="1">
      <c r="A76" s="26"/>
    </row>
    <row r="77" spans="1:1" ht="60" customHeight="1">
      <c r="A77" s="26"/>
    </row>
    <row r="78" spans="1:1" ht="60" customHeight="1">
      <c r="A78" s="26"/>
    </row>
    <row r="79" spans="1:1" ht="60" customHeight="1">
      <c r="A79" s="26"/>
    </row>
    <row r="80" spans="1:1" ht="60" customHeight="1">
      <c r="A80" s="26"/>
    </row>
    <row r="81" spans="1:1" ht="60" customHeight="1">
      <c r="A81" s="26"/>
    </row>
    <row r="82" spans="1:1" ht="60" customHeight="1">
      <c r="A82" s="26"/>
    </row>
    <row r="83" spans="1:1" ht="60" customHeight="1">
      <c r="A83" s="26"/>
    </row>
    <row r="84" spans="1:1" ht="60" customHeight="1">
      <c r="A84" s="26"/>
    </row>
    <row r="85" spans="1:1" ht="60" customHeight="1">
      <c r="A85" s="26"/>
    </row>
    <row r="86" spans="1:1" ht="60" customHeight="1">
      <c r="A86" s="26"/>
    </row>
    <row r="87" spans="1:1" ht="60" customHeight="1">
      <c r="A87" s="26"/>
    </row>
    <row r="88" spans="1:1" ht="60" customHeight="1">
      <c r="A88" s="26"/>
    </row>
    <row r="89" spans="1:1" ht="60" customHeight="1">
      <c r="A89" s="26"/>
    </row>
    <row r="90" spans="1:1" ht="60" customHeight="1">
      <c r="A90" s="26"/>
    </row>
    <row r="91" spans="1:1" ht="60" customHeight="1">
      <c r="A91" s="26"/>
    </row>
    <row r="92" spans="1:1" ht="60" customHeight="1">
      <c r="A92" s="26"/>
    </row>
    <row r="93" spans="1:1" ht="60" customHeight="1">
      <c r="A93" s="26"/>
    </row>
    <row r="94" spans="1:1" ht="60" customHeight="1">
      <c r="A94" s="26"/>
    </row>
    <row r="95" spans="1:1" ht="60" customHeight="1">
      <c r="A95" s="26"/>
    </row>
    <row r="96" spans="1:1" ht="60" customHeight="1">
      <c r="A96" s="26"/>
    </row>
    <row r="97" spans="1:1" ht="60" customHeight="1">
      <c r="A97" s="26"/>
    </row>
    <row r="98" spans="1:1" ht="60" customHeight="1">
      <c r="A98" s="26"/>
    </row>
    <row r="99" spans="1:1" ht="60" customHeight="1">
      <c r="A99" s="26"/>
    </row>
    <row r="100" spans="1:1" ht="60" customHeight="1">
      <c r="A100" s="26"/>
    </row>
    <row r="101" spans="1:1" ht="60" customHeight="1">
      <c r="A101" s="26"/>
    </row>
    <row r="102" spans="1:1" ht="60" customHeight="1">
      <c r="A102" s="26"/>
    </row>
    <row r="103" spans="1:1" ht="60" customHeight="1">
      <c r="A103" s="26"/>
    </row>
    <row r="104" spans="1:1" ht="60" customHeight="1">
      <c r="A104" s="26"/>
    </row>
    <row r="105" spans="1:1" ht="60" customHeight="1">
      <c r="A105" s="26"/>
    </row>
    <row r="106" spans="1:1" ht="60" customHeight="1">
      <c r="A106" s="26"/>
    </row>
    <row r="107" spans="1:1" ht="60" customHeight="1">
      <c r="A107" s="26"/>
    </row>
    <row r="108" spans="1:1" ht="60" customHeight="1">
      <c r="A108" s="26"/>
    </row>
    <row r="109" spans="1:1" ht="60" customHeight="1">
      <c r="A109" s="26"/>
    </row>
    <row r="110" spans="1:1" ht="60" customHeight="1">
      <c r="A110" s="26"/>
    </row>
    <row r="111" spans="1:1" ht="60" customHeight="1">
      <c r="A111" s="26"/>
    </row>
    <row r="112" spans="1:1" ht="60" customHeight="1">
      <c r="A112" s="26"/>
    </row>
    <row r="113" spans="1:1" ht="60" customHeight="1">
      <c r="A113" s="26"/>
    </row>
    <row r="114" spans="1:1" ht="60" customHeight="1">
      <c r="A114" s="26"/>
    </row>
    <row r="115" spans="1:1" ht="60" customHeight="1">
      <c r="A115" s="26"/>
    </row>
    <row r="116" spans="1:1" ht="60" customHeight="1">
      <c r="A116" s="26"/>
    </row>
    <row r="117" spans="1:1" ht="60" customHeight="1">
      <c r="A117" s="26"/>
    </row>
    <row r="118" spans="1:1" ht="60" customHeight="1">
      <c r="A118" s="26"/>
    </row>
    <row r="119" spans="1:1" ht="60" customHeight="1">
      <c r="A119" s="26"/>
    </row>
    <row r="120" spans="1:1" ht="60" customHeight="1">
      <c r="A120" s="26"/>
    </row>
    <row r="121" spans="1:1" ht="60" customHeight="1">
      <c r="A121" s="26"/>
    </row>
    <row r="122" spans="1:1" ht="60" customHeight="1">
      <c r="A122" s="26"/>
    </row>
    <row r="123" spans="1:1" ht="60" customHeight="1">
      <c r="A123" s="26"/>
    </row>
    <row r="124" spans="1:1" ht="60" customHeight="1">
      <c r="A124" s="26"/>
    </row>
    <row r="125" spans="1:1" ht="60" customHeight="1">
      <c r="A125" s="26"/>
    </row>
    <row r="126" spans="1:1" ht="60" customHeight="1">
      <c r="A126" s="26"/>
    </row>
    <row r="127" spans="1:1" ht="60" customHeight="1">
      <c r="A127" s="26"/>
    </row>
    <row r="128" spans="1:1" ht="60" customHeight="1">
      <c r="A128" s="26"/>
    </row>
    <row r="129" spans="1:1" ht="60" customHeight="1">
      <c r="A129" s="26"/>
    </row>
    <row r="130" spans="1:1" ht="60" customHeight="1">
      <c r="A130" s="26"/>
    </row>
    <row r="131" spans="1:1" ht="60" customHeight="1">
      <c r="A131" s="26"/>
    </row>
    <row r="132" spans="1:1" ht="60" customHeight="1">
      <c r="A132" s="26"/>
    </row>
    <row r="133" spans="1:1" ht="60" customHeight="1">
      <c r="A133" s="26"/>
    </row>
    <row r="134" spans="1:1" ht="60" customHeight="1">
      <c r="A134" s="26"/>
    </row>
    <row r="135" spans="1:1" ht="60" customHeight="1">
      <c r="A135" s="26"/>
    </row>
    <row r="136" spans="1:1" ht="60" customHeight="1">
      <c r="A136" s="26"/>
    </row>
    <row r="137" spans="1:1" ht="60" customHeight="1">
      <c r="A137" s="26"/>
    </row>
    <row r="138" spans="1:1" ht="60" customHeight="1">
      <c r="A138" s="26"/>
    </row>
    <row r="139" spans="1:1" ht="60" customHeight="1">
      <c r="A139" s="26"/>
    </row>
    <row r="140" spans="1:1" ht="60" customHeight="1">
      <c r="A140" s="26"/>
    </row>
    <row r="141" spans="1:1" ht="60" customHeight="1">
      <c r="A141" s="26"/>
    </row>
    <row r="142" spans="1:1" ht="60" customHeight="1">
      <c r="A142" s="26"/>
    </row>
    <row r="143" spans="1:1" ht="60" customHeight="1">
      <c r="A143" s="26"/>
    </row>
    <row r="144" spans="1:1" ht="60" customHeight="1">
      <c r="A144" s="26"/>
    </row>
    <row r="145" spans="1:1" ht="60" customHeight="1">
      <c r="A145" s="26"/>
    </row>
    <row r="146" spans="1:1" ht="60" customHeight="1">
      <c r="A146" s="26"/>
    </row>
    <row r="147" spans="1:1" ht="60" customHeight="1">
      <c r="A147" s="26"/>
    </row>
    <row r="148" spans="1:1" ht="60" customHeight="1">
      <c r="A148" s="26"/>
    </row>
    <row r="149" spans="1:1" ht="60" customHeight="1">
      <c r="A149" s="26"/>
    </row>
  </sheetData>
  <mergeCells count="12">
    <mergeCell ref="F2:M2"/>
    <mergeCell ref="A4:A5"/>
    <mergeCell ref="C4:C5"/>
    <mergeCell ref="D4:D5"/>
    <mergeCell ref="E4:E5"/>
    <mergeCell ref="F4:I4"/>
    <mergeCell ref="J4:M4"/>
    <mergeCell ref="F57:H57"/>
    <mergeCell ref="A57:A58"/>
    <mergeCell ref="C57:C58"/>
    <mergeCell ref="D57:D58"/>
    <mergeCell ref="E57:E58"/>
  </mergeCells>
  <phoneticPr fontId="37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MENU</vt:lpstr>
      <vt:lpstr>dolnośląskie</vt:lpstr>
      <vt:lpstr>lubelskie</vt:lpstr>
      <vt:lpstr>lubelskie!Nagłowek</vt:lpstr>
      <vt:lpstr>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2021-12-16T08:20:47Z</cp:lastPrinted>
  <dcterms:created xsi:type="dcterms:W3CDTF">2012-02-08T08:52:32Z</dcterms:created>
  <dcterms:modified xsi:type="dcterms:W3CDTF">2024-09-09T09:56:48Z</dcterms:modified>
</cp:coreProperties>
</file>